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06"/>
  <workbookPr/>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5 - FY 2022-23/4 - Application Development/Application Workgroup/2. Project Development Grant Application Materials/"/>
    </mc:Choice>
  </mc:AlternateContent>
  <xr:revisionPtr revIDLastSave="51" documentId="13_ncr:1_{54DA2BEE-9EA3-495E-8949-B3613CB5708F}" xr6:coauthVersionLast="47" xr6:coauthVersionMax="47" xr10:uidLastSave="{516B3463-767B-4228-B4EA-0753A09B0D54}"/>
  <bookViews>
    <workbookView xWindow="-98" yWindow="-98" windowWidth="20715" windowHeight="13276" firstSheet="2" activeTab="2" xr2:uid="{00000000-000D-0000-FFFF-FFFF00000000}"/>
  </bookViews>
  <sheets>
    <sheet name="Applicant Summary" sheetId="3" r:id="rId1"/>
    <sheet name="Work Plan" sheetId="13" r:id="rId2"/>
    <sheet name="Budget" sheetId="12" r:id="rId3"/>
    <sheet name="Example Work Plan" sheetId="14" r:id="rId4"/>
    <sheet name="Example Budget" sheetId="15" r:id="rId5"/>
    <sheet name="Reference" sheetId="6" r:id="rId6"/>
  </sheets>
  <externalReferences>
    <externalReference r:id="rId7"/>
    <externalReference r:id="rId8"/>
  </externalReferences>
  <definedNames>
    <definedName name="CCIType" localSheetId="1">[1]Reference!$A$2:$A$16</definedName>
    <definedName name="CCIType">[2]Reference!$A$2:$A$16</definedName>
    <definedName name="_xlnm.Print_Area" localSheetId="0">'Applicant Summary'!$A$8:$F$10</definedName>
    <definedName name="_xlnm.Print_Area" localSheetId="2">Budget!$A$1:$G$20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12" l="1"/>
  <c r="G16" i="15"/>
  <c r="F16" i="15"/>
  <c r="E15" i="15"/>
  <c r="C12" i="12"/>
  <c r="E13" i="15"/>
  <c r="E14" i="15"/>
  <c r="E12" i="15"/>
  <c r="B7" i="14"/>
  <c r="B8" i="13"/>
  <c r="E15" i="12"/>
  <c r="E16" i="12"/>
  <c r="E17" i="12"/>
  <c r="K17" i="12" s="1"/>
  <c r="E18" i="12"/>
  <c r="E19" i="12"/>
  <c r="E20" i="12"/>
  <c r="E21" i="12"/>
  <c r="E22" i="12"/>
  <c r="E23" i="12"/>
  <c r="E24" i="12"/>
  <c r="E25" i="12"/>
  <c r="B4" i="12"/>
  <c r="B5" i="12"/>
  <c r="B3" i="12"/>
  <c r="B4" i="13"/>
  <c r="B5" i="13"/>
  <c r="B3" i="13"/>
  <c r="K15" i="12"/>
  <c r="F26" i="12"/>
  <c r="H26" i="12"/>
  <c r="I26" i="12"/>
  <c r="J26" i="12"/>
  <c r="B12" i="12" l="1"/>
  <c r="H13" i="15"/>
  <c r="B9" i="15"/>
  <c r="C9" i="15"/>
  <c r="H15" i="15"/>
  <c r="E16" i="15"/>
  <c r="H16" i="15" s="1"/>
  <c r="H12" i="15"/>
  <c r="H14" i="15"/>
  <c r="K18" i="12"/>
  <c r="K19" i="12"/>
  <c r="K16" i="12"/>
  <c r="C8" i="15" l="1"/>
  <c r="B8" i="15"/>
  <c r="K21" i="12"/>
  <c r="K22" i="12"/>
  <c r="K20" i="12" l="1"/>
  <c r="K23" i="12"/>
  <c r="K24" i="12"/>
  <c r="G26" i="12" l="1"/>
  <c r="K25" i="12"/>
  <c r="E26" i="12" l="1"/>
  <c r="B11" i="12" s="1"/>
  <c r="K26" i="12" l="1"/>
</calcChain>
</file>

<file path=xl/sharedStrings.xml><?xml version="1.0" encoding="utf-8"?>
<sst xmlns="http://schemas.openxmlformats.org/spreadsheetml/2006/main" count="232" uniqueCount="113">
  <si>
    <t>APPLICANT SUMMARY</t>
  </si>
  <si>
    <t xml:space="preserve">For the following six rows, enter info requested in the cell to the right, in column B.  </t>
  </si>
  <si>
    <t>Lead Applicant:</t>
  </si>
  <si>
    <t>[INSERT HERE]</t>
  </si>
  <si>
    <t>Proposal Name:</t>
  </si>
  <si>
    <t>Jurisdiction:</t>
  </si>
  <si>
    <t>Main Contact:</t>
  </si>
  <si>
    <t>(Name, Title)</t>
  </si>
  <si>
    <t>Email:</t>
  </si>
  <si>
    <t>Phone:</t>
  </si>
  <si>
    <t>Instructions: Add more rows for additional co-applicants as needed.</t>
  </si>
  <si>
    <t>Applicant Type</t>
  </si>
  <si>
    <t>Organization Name</t>
  </si>
  <si>
    <t>Entity Type</t>
  </si>
  <si>
    <t>If "Other", please describe</t>
  </si>
  <si>
    <t>Email</t>
  </si>
  <si>
    <t>Mailing Address</t>
  </si>
  <si>
    <t>Lead Applicant</t>
  </si>
  <si>
    <t>Co-Applicant</t>
  </si>
  <si>
    <t xml:space="preserve">WORK PLAN </t>
  </si>
  <si>
    <t xml:space="preserve">For the following three rows, information will automatically populate in the associated cell to the right, in column B.  </t>
  </si>
  <si>
    <t xml:space="preserve">Lead Applicant:   </t>
  </si>
  <si>
    <t xml:space="preserve">Proposal Name:   </t>
  </si>
  <si>
    <t>Instructions: List primary responsible parties only. Represent timeline in months, e.g. Month 1 - Month 6.</t>
  </si>
  <si>
    <t>Project Description:     (500 character limit)</t>
  </si>
  <si>
    <t>Character Count</t>
  </si>
  <si>
    <t>SUB-PROJECT 1:</t>
  </si>
  <si>
    <t>Subtask</t>
  </si>
  <si>
    <t>Description</t>
  </si>
  <si>
    <t xml:space="preserve"> Deliverables/Milestones</t>
  </si>
  <si>
    <t>Responsible Parties</t>
  </si>
  <si>
    <t>Timeline</t>
  </si>
  <si>
    <t>A</t>
  </si>
  <si>
    <t>B</t>
  </si>
  <si>
    <t>C</t>
  </si>
  <si>
    <t>D</t>
  </si>
  <si>
    <t>E</t>
  </si>
  <si>
    <t>F</t>
  </si>
  <si>
    <t>SUB-PROJECT 2:</t>
  </si>
  <si>
    <t>SUB-PROJECT 3:</t>
  </si>
  <si>
    <t>SUB-PROJECT 4:</t>
  </si>
  <si>
    <t>SUB-PROJECT 5:</t>
  </si>
  <si>
    <t>BUDGET</t>
  </si>
  <si>
    <t>Instructions (1): Applicants should fill in the white cells only. Do not edit any shaded cells, headers, or cells with formulas included, specifically the entire Indirect Cap Check, "Total TCC Grant Funds", and "Check" columns.</t>
  </si>
  <si>
    <t>Instructions (2): Total TCC Grant Funds will calculate based on the "Cost per Unit" and "Number of Units". Use the "Task" columns to allocate each budget line item. The sum of the Task columns should equal the "Total TCC Grant Funds".</t>
  </si>
  <si>
    <t>Instructions (3): To add a Task Column, right click on "Task[X], and "Insert Table Columns to the Left." This will ensure that the formulas properly extend across all tasks.</t>
  </si>
  <si>
    <t>Cap/Threshold Summary Table</t>
  </si>
  <si>
    <t>Direct Costs</t>
  </si>
  <si>
    <t>Indirect</t>
  </si>
  <si>
    <t>Cap/Threshold</t>
  </si>
  <si>
    <t>88-100%</t>
  </si>
  <si>
    <t>Calculated</t>
  </si>
  <si>
    <t>Total</t>
  </si>
  <si>
    <t>Cost Description</t>
  </si>
  <si>
    <t>Cost Type</t>
  </si>
  <si>
    <t>Cost per unit</t>
  </si>
  <si>
    <t>Number of Units</t>
  </si>
  <si>
    <t>Total TCC Grant Funds</t>
  </si>
  <si>
    <t>Task 1</t>
  </si>
  <si>
    <t>Task 2</t>
  </si>
  <si>
    <t>Task 3</t>
  </si>
  <si>
    <t>Task 4</t>
  </si>
  <si>
    <t>Task [X]</t>
  </si>
  <si>
    <t>Check (Sum of Tasks = Total TCC Grant Funds)</t>
  </si>
  <si>
    <t xml:space="preserve">Totals </t>
  </si>
  <si>
    <t>City of Pineapple</t>
  </si>
  <si>
    <t>Better Pineapple for Tomorrow</t>
  </si>
  <si>
    <t>A planning grant to fund community engagement and plan development for the City of Pineapple neighborhoods of Palms Street and Ocean Heights. The planning efforts will focus on Affordable Housing, Green Spaces and  Environmental Health. Planning activities will also include research by project partners on other potential funding sources to complement future project implementation.</t>
  </si>
  <si>
    <t>SUB-PROJECT 1: Identify site and plan an affordable housing development</t>
  </si>
  <si>
    <t>A: Community Workshop</t>
  </si>
  <si>
    <t>Community Workshops to gather feedback</t>
  </si>
  <si>
    <t>1. Meeting Summary (date/time/location, number of attendees, summary of outcomes)
2. Final Meeting Materials (curriculum, handouts)
3. Publicity Materials (announcements, photos from key events)</t>
  </si>
  <si>
    <t>Housing Authority</t>
  </si>
  <si>
    <t>Month 1-4</t>
  </si>
  <si>
    <t>B: Land use surveys</t>
  </si>
  <si>
    <t>Conduct site assesments and land use surveys for potential housing development sites</t>
  </si>
  <si>
    <t>Final feasibility analysis report</t>
  </si>
  <si>
    <t>Month 5-12</t>
  </si>
  <si>
    <t xml:space="preserve">SUB-PROJECT 2: Create plan for developing a Community Land Trust </t>
  </si>
  <si>
    <t xml:space="preserve">A: Request for Proposals </t>
  </si>
  <si>
    <t xml:space="preserve">RFP for a consulstnat with expertise in community devleopment and CLTs to engage in the project </t>
  </si>
  <si>
    <t>Proof of final awarded contract</t>
  </si>
  <si>
    <t>B: Business Plan</t>
  </si>
  <si>
    <t>Draft and Final business plan for CLT development and ongoing management</t>
  </si>
  <si>
    <t>Final business plan</t>
  </si>
  <si>
    <t>C: Community Workshop</t>
  </si>
  <si>
    <t xml:space="preserve">Engage with community on structure, management, and workplan of a newly developed CLT. </t>
  </si>
  <si>
    <t>Month 7-18</t>
  </si>
  <si>
    <t xml:space="preserve">Better Pineapple for Tomorrow </t>
  </si>
  <si>
    <t>Project Manager</t>
  </si>
  <si>
    <t>Grantee Personnel</t>
  </si>
  <si>
    <t>Consultant</t>
  </si>
  <si>
    <t>Subcontractors</t>
  </si>
  <si>
    <t>Housing Authority Project Manager</t>
  </si>
  <si>
    <t>Co-Applicants/Partners Personnel</t>
  </si>
  <si>
    <t>Indirect Costs</t>
  </si>
  <si>
    <t>Data Validation Tables - Do not edit.</t>
  </si>
  <si>
    <t>Eligible Applicants</t>
  </si>
  <si>
    <t>Community-based organization</t>
  </si>
  <si>
    <t>Local government</t>
  </si>
  <si>
    <t>Nonprofit Organization</t>
  </si>
  <si>
    <t>Philanthropic organization or foundation</t>
  </si>
  <si>
    <t>Faith-based organization</t>
  </si>
  <si>
    <t>Coalition or association of nonprofit organizations</t>
  </si>
  <si>
    <t>Community development financial institution</t>
  </si>
  <si>
    <t>Community development corporation</t>
  </si>
  <si>
    <t>Joint Powers Authority</t>
  </si>
  <si>
    <t>Council of Governments</t>
  </si>
  <si>
    <t>California Native American Tribe</t>
  </si>
  <si>
    <t>Other</t>
  </si>
  <si>
    <t>Supplies</t>
  </si>
  <si>
    <t>Travel</t>
  </si>
  <si>
    <t>Other Direct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</si>
</sst>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 numFmtId="167" formatCode="&quot;$&quot;#,##0.00"/>
  </numFmts>
  <fonts count="51">
    <font>
      <sz val="11"/>
      <color theme="1"/>
      <name val="Calibri"/>
      <family val="2"/>
      <scheme val="minor"/>
    </font>
    <font>
      <b/>
      <sz val="12"/>
      <color theme="1"/>
      <name val="Arial Narrow"/>
      <family val="2"/>
    </font>
    <font>
      <sz val="12"/>
      <color theme="1"/>
      <name val="Arial Narrow"/>
      <family val="2"/>
    </font>
    <font>
      <sz val="11"/>
      <color theme="1"/>
      <name val="Calibri"/>
      <family val="2"/>
      <scheme val="minor"/>
    </font>
    <font>
      <b/>
      <sz val="12"/>
      <name val="Arial Narrow"/>
      <family val="2"/>
    </font>
    <font>
      <sz val="12"/>
      <name val="Arial Narrow"/>
      <family val="2"/>
    </font>
    <font>
      <sz val="11"/>
      <color theme="1"/>
      <name val="Arial"/>
      <family val="2"/>
    </font>
    <font>
      <b/>
      <sz val="14"/>
      <color theme="0"/>
      <name val="Arial"/>
      <family val="2"/>
    </font>
    <font>
      <b/>
      <sz val="12"/>
      <color theme="1"/>
      <name val="Arial"/>
      <family val="2"/>
    </font>
    <font>
      <sz val="12"/>
      <color theme="1"/>
      <name val="Arial"/>
      <family val="2"/>
    </font>
    <font>
      <b/>
      <sz val="12"/>
      <name val="Arial"/>
      <family val="2"/>
    </font>
    <font>
      <sz val="11"/>
      <color rgb="FFFF0000"/>
      <name val="Arial"/>
      <family val="2"/>
    </font>
    <font>
      <sz val="11"/>
      <name val="Arial"/>
      <family val="2"/>
    </font>
    <font>
      <b/>
      <sz val="14"/>
      <color theme="1"/>
      <name val="Arial"/>
      <family val="2"/>
    </font>
    <font>
      <b/>
      <sz val="12"/>
      <color rgb="FFFF0000"/>
      <name val="Arial Narrow"/>
      <family val="2"/>
    </font>
    <font>
      <sz val="10"/>
      <color theme="1"/>
      <name val="Arial"/>
      <family val="2"/>
    </font>
    <font>
      <b/>
      <sz val="10"/>
      <name val="Arial"/>
      <family val="2"/>
    </font>
    <font>
      <sz val="10"/>
      <name val="Arial"/>
      <family val="2"/>
    </font>
    <font>
      <sz val="12"/>
      <color rgb="FFFF0000"/>
      <name val="Arial"/>
      <family val="2"/>
    </font>
    <font>
      <sz val="18"/>
      <color theme="3"/>
      <name val="Calibri Light"/>
      <scheme val="major"/>
    </font>
    <font>
      <b/>
      <sz val="15"/>
      <color theme="3"/>
      <name val="Calibri"/>
      <scheme val="minor"/>
    </font>
    <font>
      <b/>
      <sz val="13"/>
      <color theme="3"/>
      <name val="Calibri"/>
      <scheme val="minor"/>
    </font>
    <font>
      <b/>
      <sz val="11"/>
      <color theme="3"/>
      <name val="Calibri"/>
      <scheme val="minor"/>
    </font>
    <font>
      <sz val="12"/>
      <color theme="1"/>
      <name val="Arial"/>
    </font>
    <font>
      <sz val="14"/>
      <color theme="1"/>
      <name val="Arial"/>
      <family val="2"/>
    </font>
    <font>
      <b/>
      <sz val="18"/>
      <color theme="3"/>
      <name val="Calibri Light"/>
      <scheme val="major"/>
    </font>
    <font>
      <sz val="16"/>
      <color rgb="FFFF0000"/>
      <name val="Arial"/>
      <family val="2"/>
    </font>
    <font>
      <sz val="11"/>
      <color rgb="FF000000"/>
      <name val="Arial"/>
      <charset val="1"/>
    </font>
    <font>
      <sz val="11"/>
      <name val="Arial"/>
    </font>
    <font>
      <b/>
      <sz val="11"/>
      <name val="Arial"/>
      <family val="2"/>
    </font>
    <font>
      <b/>
      <sz val="12"/>
      <color theme="3"/>
      <name val="Calibri"/>
      <scheme val="minor"/>
    </font>
    <font>
      <sz val="12"/>
      <name val="Arial"/>
      <family val="2"/>
    </font>
    <font>
      <b/>
      <sz val="12"/>
      <color rgb="FF000000"/>
      <name val="Arial"/>
      <family val="2"/>
    </font>
    <font>
      <b/>
      <sz val="18"/>
      <color rgb="FF44546A"/>
      <name val="Calibri Light"/>
    </font>
    <font>
      <sz val="11"/>
      <color rgb="FF000000"/>
      <name val="Arial"/>
      <family val="2"/>
    </font>
    <font>
      <b/>
      <sz val="11"/>
      <color rgb="FF44546A"/>
      <name val="Calibri"/>
    </font>
    <font>
      <b/>
      <sz val="14"/>
      <color rgb="FF000000"/>
      <name val="Arial"/>
      <family val="2"/>
    </font>
    <font>
      <sz val="12"/>
      <color rgb="FF000000"/>
      <name val="Arial"/>
      <family val="2"/>
    </font>
    <font>
      <b/>
      <sz val="13"/>
      <color rgb="FF44546A"/>
      <name val="Calibri"/>
    </font>
    <font>
      <b/>
      <sz val="13"/>
      <color rgb="FF44546A"/>
      <name val="Calibri"/>
      <family val="2"/>
    </font>
    <font>
      <sz val="10"/>
      <color rgb="FF000000"/>
      <name val="Arial"/>
      <family val="2"/>
    </font>
    <font>
      <b/>
      <sz val="12"/>
      <color rgb="FF44546A"/>
      <name val="Calibri"/>
    </font>
    <font>
      <b/>
      <sz val="12"/>
      <color rgb="FF44546A"/>
      <name val="Calibri"/>
      <family val="2"/>
    </font>
    <font>
      <sz val="11"/>
      <name val="Calibri"/>
      <family val="2"/>
      <scheme val="minor"/>
    </font>
    <font>
      <sz val="18"/>
      <name val="Calibri Light"/>
      <scheme val="major"/>
    </font>
    <font>
      <b/>
      <sz val="12"/>
      <color theme="8" tint="-0.249977111117893"/>
      <name val="Arial"/>
      <family val="2"/>
    </font>
    <font>
      <b/>
      <sz val="11"/>
      <name val="Calibri Light"/>
      <family val="2"/>
      <scheme val="major"/>
    </font>
    <font>
      <sz val="11"/>
      <name val="Calibri"/>
      <family val="2"/>
    </font>
    <font>
      <b/>
      <sz val="11"/>
      <name val="Calibri Light"/>
      <family val="2"/>
    </font>
    <font>
      <b/>
      <sz val="10"/>
      <color rgb="FF7030A0"/>
      <name val="Arial"/>
      <family val="2"/>
    </font>
    <font>
      <b/>
      <sz val="12"/>
      <color rgb="FFC00000"/>
      <name val="Arial Narrow"/>
      <family val="2"/>
    </font>
  </fonts>
  <fills count="1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rgb="FFBDD7EE"/>
        <bgColor indexed="64"/>
      </patternFill>
    </fill>
    <fill>
      <patternFill patternType="solid">
        <fgColor rgb="FFBFBFBF"/>
        <bgColor indexed="64"/>
      </patternFill>
    </fill>
    <fill>
      <patternFill patternType="solid">
        <fgColor rgb="FFBDD7EE"/>
        <bgColor rgb="FF000000"/>
      </patternFill>
    </fill>
    <fill>
      <patternFill patternType="solid">
        <fgColor rgb="FFD9D9D9"/>
        <bgColor rgb="FF000000"/>
      </patternFill>
    </fill>
    <fill>
      <patternFill patternType="solid">
        <fgColor rgb="FFFFFFFF"/>
        <bgColor rgb="FF000000"/>
      </patternFill>
    </fill>
    <fill>
      <patternFill patternType="solid">
        <fgColor rgb="FF92D050"/>
        <bgColor rgb="FF000000"/>
      </patternFill>
    </fill>
    <fill>
      <patternFill patternType="solid">
        <fgColor theme="0" tint="-0.14999847407452621"/>
        <bgColor rgb="FF000000"/>
      </patternFill>
    </fill>
  </fills>
  <borders count="2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style="medium">
        <color rgb="FF4472C4"/>
      </left>
      <right/>
      <top style="medium">
        <color rgb="FF4472C4"/>
      </top>
      <bottom style="medium">
        <color rgb="FF4472C4"/>
      </bottom>
      <diagonal/>
    </border>
    <border>
      <left style="medium">
        <color rgb="FF4472C4"/>
      </left>
      <right style="medium">
        <color rgb="FF4472C4"/>
      </right>
      <top style="medium">
        <color rgb="FF4472C4"/>
      </top>
      <bottom style="medium">
        <color rgb="FF4472C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auto="1"/>
      </left>
      <right style="thin">
        <color auto="1"/>
      </right>
      <top style="thin">
        <color indexed="64"/>
      </top>
      <bottom style="thin">
        <color rgb="FF000000"/>
      </bottom>
      <diagonal/>
    </border>
    <border>
      <left style="thin">
        <color rgb="FF000000"/>
      </left>
      <right/>
      <top style="thin">
        <color rgb="FF000000"/>
      </top>
      <bottom style="thin">
        <color rgb="FF000000"/>
      </bottom>
      <diagonal/>
    </border>
    <border>
      <left/>
      <right/>
      <top/>
      <bottom style="medium">
        <color rgb="FF9BC2E6"/>
      </bottom>
      <diagonal/>
    </border>
    <border>
      <left/>
      <right/>
      <top/>
      <bottom style="thick">
        <color rgb="FFACCCEA"/>
      </bottom>
      <diagonal/>
    </border>
    <border>
      <left style="thin">
        <color indexed="64"/>
      </left>
      <right style="thin">
        <color indexed="64"/>
      </right>
      <top style="thin">
        <color rgb="FF000000"/>
      </top>
      <bottom/>
      <diagonal/>
    </border>
    <border>
      <left/>
      <right/>
      <top style="thin">
        <color indexed="64"/>
      </top>
      <bottom/>
      <diagonal/>
    </border>
  </borders>
  <cellStyleXfs count="9">
    <xf numFmtId="0" fontId="0" fillId="0" borderId="0"/>
    <xf numFmtId="44"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11" applyNumberFormat="0" applyFill="0" applyAlignment="0" applyProtection="0"/>
    <xf numFmtId="0" fontId="22" fillId="0" borderId="12" applyNumberFormat="0" applyFill="0" applyAlignment="0" applyProtection="0"/>
    <xf numFmtId="0" fontId="22" fillId="0" borderId="0" applyNumberFormat="0" applyFill="0" applyBorder="0" applyAlignment="0" applyProtection="0"/>
  </cellStyleXfs>
  <cellXfs count="190">
    <xf numFmtId="0" fontId="0" fillId="0" borderId="0" xfId="0"/>
    <xf numFmtId="0" fontId="2" fillId="2" borderId="0" xfId="0" applyFont="1" applyFill="1"/>
    <xf numFmtId="0" fontId="6" fillId="0" borderId="0" xfId="0" applyFont="1"/>
    <xf numFmtId="0" fontId="9" fillId="0" borderId="1" xfId="0" applyFont="1" applyBorder="1"/>
    <xf numFmtId="0" fontId="9" fillId="0" borderId="0" xfId="0" applyFont="1"/>
    <xf numFmtId="0" fontId="6" fillId="0" borderId="0" xfId="0" applyFont="1" applyAlignment="1">
      <alignment vertical="top"/>
    </xf>
    <xf numFmtId="0" fontId="6" fillId="0" borderId="0" xfId="0" applyFont="1" applyAlignment="1">
      <alignment wrapText="1"/>
    </xf>
    <xf numFmtId="0" fontId="6" fillId="0" borderId="0" xfId="0" applyFont="1" applyProtection="1">
      <protection locked="0"/>
    </xf>
    <xf numFmtId="0" fontId="8" fillId="0" borderId="0" xfId="0" applyFont="1" applyProtection="1">
      <protection locked="0"/>
    </xf>
    <xf numFmtId="0" fontId="8" fillId="0" borderId="0" xfId="0" applyFont="1"/>
    <xf numFmtId="0" fontId="9" fillId="0" borderId="0" xfId="0" applyFont="1" applyAlignment="1">
      <alignment wrapText="1"/>
    </xf>
    <xf numFmtId="44" fontId="9" fillId="0" borderId="5" xfId="1" applyFont="1" applyFill="1" applyBorder="1" applyAlignment="1">
      <alignment wrapText="1"/>
    </xf>
    <xf numFmtId="0" fontId="9" fillId="0" borderId="3" xfId="0" applyFont="1" applyBorder="1" applyAlignment="1">
      <alignment wrapText="1"/>
    </xf>
    <xf numFmtId="44" fontId="9" fillId="0" borderId="2" xfId="1" applyFont="1" applyBorder="1" applyAlignment="1">
      <alignment wrapText="1"/>
    </xf>
    <xf numFmtId="164" fontId="9" fillId="0" borderId="2" xfId="2" applyNumberFormat="1" applyFont="1" applyBorder="1" applyAlignment="1">
      <alignment wrapText="1"/>
    </xf>
    <xf numFmtId="44" fontId="9" fillId="3" borderId="6" xfId="1" applyFont="1" applyFill="1" applyBorder="1" applyProtection="1"/>
    <xf numFmtId="44" fontId="9" fillId="0" borderId="5" xfId="1" applyFont="1" applyBorder="1" applyAlignment="1">
      <alignment wrapText="1"/>
    </xf>
    <xf numFmtId="44" fontId="9" fillId="0" borderId="2" xfId="1" applyFont="1" applyFill="1" applyBorder="1" applyAlignment="1">
      <alignment wrapText="1"/>
    </xf>
    <xf numFmtId="44" fontId="9" fillId="0" borderId="7" xfId="1" applyFont="1" applyFill="1" applyBorder="1" applyAlignment="1">
      <alignment wrapText="1"/>
    </xf>
    <xf numFmtId="44" fontId="9" fillId="0" borderId="7" xfId="1" applyFont="1" applyFill="1" applyBorder="1"/>
    <xf numFmtId="0" fontId="9" fillId="0" borderId="8" xfId="0" applyFont="1" applyBorder="1"/>
    <xf numFmtId="44" fontId="9" fillId="0" borderId="7" xfId="1" applyFont="1" applyBorder="1" applyAlignment="1">
      <alignment wrapText="1"/>
    </xf>
    <xf numFmtId="164" fontId="9" fillId="0" borderId="7" xfId="2" applyNumberFormat="1" applyFont="1" applyBorder="1" applyAlignment="1">
      <alignment wrapText="1"/>
    </xf>
    <xf numFmtId="44" fontId="9" fillId="3" borderId="4" xfId="1" applyFont="1" applyFill="1" applyBorder="1" applyAlignment="1" applyProtection="1">
      <alignment wrapText="1"/>
    </xf>
    <xf numFmtId="44" fontId="9" fillId="0" borderId="7" xfId="1" applyFont="1" applyFill="1" applyBorder="1" applyAlignment="1"/>
    <xf numFmtId="44" fontId="9" fillId="0" borderId="2" xfId="1" applyFont="1" applyFill="1" applyBorder="1"/>
    <xf numFmtId="0" fontId="9" fillId="0" borderId="3" xfId="0" applyFont="1" applyBorder="1"/>
    <xf numFmtId="44" fontId="9" fillId="0" borderId="2" xfId="1" applyFont="1" applyFill="1" applyBorder="1" applyAlignment="1"/>
    <xf numFmtId="44" fontId="9" fillId="0" borderId="9" xfId="1" applyFont="1" applyBorder="1" applyAlignment="1">
      <alignment wrapText="1"/>
    </xf>
    <xf numFmtId="164" fontId="9" fillId="0" borderId="0" xfId="2" applyNumberFormat="1" applyFont="1" applyFill="1" applyBorder="1" applyAlignment="1">
      <alignment horizontal="right"/>
    </xf>
    <xf numFmtId="0" fontId="9" fillId="0" borderId="0" xfId="0" applyFont="1" applyAlignment="1">
      <alignment vertical="top"/>
    </xf>
    <xf numFmtId="0" fontId="6" fillId="0" borderId="0" xfId="0" applyFont="1" applyAlignment="1">
      <alignment horizontal="center" vertical="center"/>
    </xf>
    <xf numFmtId="0" fontId="8" fillId="0" borderId="0" xfId="0" applyFont="1" applyAlignment="1">
      <alignment horizontal="right"/>
    </xf>
    <xf numFmtId="0" fontId="15" fillId="0" borderId="0" xfId="0" applyFont="1" applyProtection="1">
      <protection locked="0"/>
    </xf>
    <xf numFmtId="0" fontId="15" fillId="0" borderId="0" xfId="0" applyFont="1"/>
    <xf numFmtId="0" fontId="15" fillId="0" borderId="0" xfId="0" applyFont="1" applyAlignment="1">
      <alignment vertical="top"/>
    </xf>
    <xf numFmtId="0" fontId="17" fillId="0" borderId="0" xfId="0" applyFont="1" applyAlignment="1">
      <alignment wrapText="1"/>
    </xf>
    <xf numFmtId="0" fontId="18" fillId="0" borderId="0" xfId="0" applyFont="1"/>
    <xf numFmtId="0" fontId="6" fillId="0" borderId="13" xfId="0" applyFont="1" applyBorder="1"/>
    <xf numFmtId="0" fontId="9" fillId="0" borderId="14" xfId="0" applyFont="1" applyBorder="1"/>
    <xf numFmtId="0" fontId="6" fillId="0" borderId="15" xfId="0" applyFont="1" applyBorder="1"/>
    <xf numFmtId="0" fontId="6" fillId="0" borderId="0" xfId="0" applyFont="1" applyAlignment="1">
      <alignment vertical="center"/>
    </xf>
    <xf numFmtId="0" fontId="11" fillId="6" borderId="0" xfId="0" applyFont="1" applyFill="1" applyAlignment="1">
      <alignment vertical="center"/>
    </xf>
    <xf numFmtId="0" fontId="19" fillId="0" borderId="0" xfId="4" applyFill="1" applyBorder="1"/>
    <xf numFmtId="0" fontId="19" fillId="0" borderId="0" xfId="4" applyFill="1"/>
    <xf numFmtId="0" fontId="19" fillId="0" borderId="0" xfId="4" applyFill="1" applyBorder="1" applyAlignment="1"/>
    <xf numFmtId="0" fontId="21" fillId="0" borderId="11" xfId="6" applyFill="1" applyAlignment="1">
      <alignment horizontal="right"/>
    </xf>
    <xf numFmtId="0" fontId="6" fillId="4" borderId="0" xfId="0" applyFont="1" applyFill="1" applyAlignment="1">
      <alignment vertical="center"/>
    </xf>
    <xf numFmtId="0" fontId="12" fillId="4" borderId="0" xfId="0" applyFont="1" applyFill="1" applyAlignment="1">
      <alignment vertical="center"/>
    </xf>
    <xf numFmtId="0" fontId="6" fillId="4" borderId="14" xfId="0" applyFont="1" applyFill="1" applyBorder="1" applyAlignment="1">
      <alignment vertical="center"/>
    </xf>
    <xf numFmtId="0" fontId="20" fillId="0" borderId="16" xfId="5" applyFill="1" applyBorder="1" applyAlignment="1">
      <alignment horizontal="center"/>
    </xf>
    <xf numFmtId="0" fontId="20" fillId="0" borderId="17" xfId="5" applyFill="1" applyBorder="1" applyAlignment="1">
      <alignment horizontal="center"/>
    </xf>
    <xf numFmtId="0" fontId="7" fillId="6" borderId="0" xfId="0" applyFont="1" applyFill="1" applyAlignment="1" applyProtection="1">
      <alignment horizontal="center" vertical="center"/>
      <protection locked="0"/>
    </xf>
    <xf numFmtId="0" fontId="23" fillId="0" borderId="0" xfId="0" applyFont="1" applyAlignment="1">
      <alignment horizontal="center"/>
    </xf>
    <xf numFmtId="0" fontId="9" fillId="0" borderId="18" xfId="0" applyFont="1" applyBorder="1" applyAlignment="1">
      <alignment horizontal="center"/>
    </xf>
    <xf numFmtId="0" fontId="9" fillId="0" borderId="19" xfId="0" applyFont="1" applyBorder="1" applyAlignment="1">
      <alignment horizontal="center"/>
    </xf>
    <xf numFmtId="0" fontId="9" fillId="6" borderId="0" xfId="0" applyFont="1" applyFill="1" applyAlignment="1" applyProtection="1">
      <alignment vertical="center" wrapText="1"/>
      <protection locked="0"/>
    </xf>
    <xf numFmtId="0" fontId="24" fillId="6" borderId="0" xfId="0" applyFont="1" applyFill="1" applyAlignment="1" applyProtection="1">
      <alignment vertical="center" wrapText="1"/>
      <protection locked="0"/>
    </xf>
    <xf numFmtId="0" fontId="13" fillId="6" borderId="0" xfId="0" applyFont="1" applyFill="1" applyAlignment="1" applyProtection="1">
      <alignment vertical="center" wrapText="1"/>
      <protection locked="0"/>
    </xf>
    <xf numFmtId="0" fontId="0" fillId="6" borderId="0" xfId="0" applyFill="1"/>
    <xf numFmtId="0" fontId="25" fillId="0" borderId="0" xfId="4" applyFont="1" applyAlignment="1"/>
    <xf numFmtId="0" fontId="22" fillId="0" borderId="12" xfId="7" applyFill="1" applyAlignment="1">
      <alignment wrapText="1"/>
    </xf>
    <xf numFmtId="0" fontId="6" fillId="0" borderId="1" xfId="0" applyFont="1" applyBorder="1" applyAlignment="1">
      <alignment wrapText="1"/>
    </xf>
    <xf numFmtId="49" fontId="13" fillId="0" borderId="0" xfId="0" applyNumberFormat="1" applyFont="1" applyAlignment="1">
      <alignment horizontal="center"/>
    </xf>
    <xf numFmtId="0" fontId="9" fillId="4" borderId="0" xfId="0" applyFont="1" applyFill="1" applyAlignment="1">
      <alignment wrapText="1"/>
    </xf>
    <xf numFmtId="49" fontId="13" fillId="4" borderId="0" xfId="0" applyNumberFormat="1" applyFont="1" applyFill="1" applyAlignment="1">
      <alignment horizontal="center"/>
    </xf>
    <xf numFmtId="0" fontId="6" fillId="4" borderId="0" xfId="0" applyFont="1" applyFill="1"/>
    <xf numFmtId="0" fontId="22" fillId="0" borderId="20" xfId="8" applyFill="1" applyBorder="1" applyAlignment="1">
      <alignment horizontal="left" wrapText="1"/>
    </xf>
    <xf numFmtId="0" fontId="18" fillId="0" borderId="0" xfId="0" applyFont="1" applyAlignment="1">
      <alignment horizontal="left" vertical="top" wrapText="1"/>
    </xf>
    <xf numFmtId="0" fontId="26" fillId="0" borderId="0" xfId="0" applyFont="1" applyAlignment="1">
      <alignment wrapText="1"/>
    </xf>
    <xf numFmtId="0" fontId="22" fillId="0" borderId="0" xfId="8" applyAlignment="1">
      <alignment horizontal="right"/>
    </xf>
    <xf numFmtId="0" fontId="8" fillId="0" borderId="0" xfId="0" applyFont="1" applyAlignment="1">
      <alignment horizontal="left"/>
    </xf>
    <xf numFmtId="0" fontId="21" fillId="7" borderId="11" xfId="6" applyFill="1" applyAlignment="1">
      <alignment horizontal="left" vertical="center"/>
    </xf>
    <xf numFmtId="0" fontId="6" fillId="0" borderId="0" xfId="0" applyFont="1" applyAlignment="1">
      <alignment vertical="center" wrapText="1"/>
    </xf>
    <xf numFmtId="0" fontId="12" fillId="0" borderId="2" xfId="0" applyFont="1" applyBorder="1" applyAlignment="1">
      <alignment horizontal="center" vertical="center" wrapText="1"/>
    </xf>
    <xf numFmtId="0" fontId="12" fillId="0" borderId="5" xfId="0" applyFont="1" applyBorder="1" applyAlignment="1">
      <alignment vertical="center" wrapText="1"/>
    </xf>
    <xf numFmtId="0" fontId="12" fillId="0" borderId="2" xfId="0" applyFont="1" applyBorder="1" applyAlignment="1">
      <alignment vertical="center" wrapText="1"/>
    </xf>
    <xf numFmtId="0" fontId="27" fillId="0" borderId="0" xfId="0" applyFont="1"/>
    <xf numFmtId="0" fontId="28" fillId="0" borderId="3" xfId="0" applyFont="1" applyBorder="1" applyAlignment="1">
      <alignment horizontal="center" vertical="center" wrapText="1"/>
    </xf>
    <xf numFmtId="0" fontId="28" fillId="0" borderId="2" xfId="0" applyFont="1" applyBorder="1" applyAlignment="1">
      <alignment vertical="center" wrapText="1"/>
    </xf>
    <xf numFmtId="0" fontId="29" fillId="0" borderId="0" xfId="0" applyFont="1" applyAlignment="1" applyProtection="1">
      <alignment vertical="center"/>
      <protection locked="0"/>
    </xf>
    <xf numFmtId="0" fontId="12" fillId="0" borderId="0" xfId="0" applyFont="1" applyAlignment="1" applyProtection="1">
      <alignment vertical="center"/>
      <protection locked="0"/>
    </xf>
    <xf numFmtId="0" fontId="28" fillId="0" borderId="2" xfId="0" applyFont="1" applyBorder="1" applyAlignment="1">
      <alignment horizontal="center" vertical="center" wrapText="1"/>
    </xf>
    <xf numFmtId="0" fontId="12" fillId="0" borderId="0" xfId="0" applyFont="1" applyAlignment="1">
      <alignment horizontal="left" vertical="center"/>
    </xf>
    <xf numFmtId="0" fontId="28" fillId="0" borderId="7" xfId="0" applyFont="1" applyBorder="1" applyAlignment="1">
      <alignment horizontal="center" vertical="center" wrapText="1"/>
    </xf>
    <xf numFmtId="0" fontId="28" fillId="0" borderId="7" xfId="0" applyFont="1" applyBorder="1" applyAlignment="1">
      <alignment vertical="center" wrapText="1"/>
    </xf>
    <xf numFmtId="0" fontId="9" fillId="0" borderId="1" xfId="0" applyFont="1" applyBorder="1" applyAlignment="1">
      <alignment horizontal="left"/>
    </xf>
    <xf numFmtId="164" fontId="8" fillId="0" borderId="0" xfId="2" applyNumberFormat="1" applyFont="1" applyBorder="1" applyProtection="1">
      <protection locked="0"/>
    </xf>
    <xf numFmtId="0" fontId="8" fillId="4" borderId="0" xfId="0" applyFont="1" applyFill="1" applyAlignment="1" applyProtection="1">
      <alignment vertical="center"/>
      <protection locked="0"/>
    </xf>
    <xf numFmtId="0" fontId="16" fillId="0" borderId="0" xfId="0" applyFont="1" applyProtection="1">
      <protection locked="0"/>
    </xf>
    <xf numFmtId="0" fontId="17" fillId="0" borderId="0" xfId="0" applyFont="1" applyAlignment="1">
      <alignment horizontal="left"/>
    </xf>
    <xf numFmtId="0" fontId="15" fillId="0" borderId="0" xfId="0" applyFont="1" applyAlignment="1">
      <alignment wrapText="1"/>
    </xf>
    <xf numFmtId="44" fontId="10" fillId="0" borderId="0" xfId="1" applyFont="1" applyFill="1" applyBorder="1"/>
    <xf numFmtId="9" fontId="10" fillId="0" borderId="0" xfId="3" applyFont="1" applyFill="1" applyBorder="1"/>
    <xf numFmtId="0" fontId="6" fillId="4" borderId="0" xfId="0" applyFont="1" applyFill="1" applyAlignment="1" applyProtection="1">
      <alignment vertical="center"/>
      <protection locked="0"/>
    </xf>
    <xf numFmtId="0" fontId="4" fillId="2" borderId="19" xfId="0" applyFont="1" applyFill="1" applyBorder="1"/>
    <xf numFmtId="0" fontId="2" fillId="2" borderId="19" xfId="0" applyFont="1" applyFill="1" applyBorder="1"/>
    <xf numFmtId="0" fontId="1" fillId="2" borderId="19" xfId="0" applyFont="1" applyFill="1" applyBorder="1"/>
    <xf numFmtId="0" fontId="5" fillId="2" borderId="19" xfId="0" applyFont="1" applyFill="1" applyBorder="1" applyAlignment="1">
      <alignment horizontal="left" wrapText="1"/>
    </xf>
    <xf numFmtId="49" fontId="5" fillId="2" borderId="19" xfId="0" applyNumberFormat="1" applyFont="1" applyFill="1" applyBorder="1" applyAlignment="1">
      <alignment horizontal="left"/>
    </xf>
    <xf numFmtId="3" fontId="5" fillId="2" borderId="19" xfId="0" applyNumberFormat="1" applyFont="1" applyFill="1" applyBorder="1" applyAlignment="1">
      <alignment horizontal="left"/>
    </xf>
    <xf numFmtId="0" fontId="14" fillId="8" borderId="0" xfId="0" applyFont="1" applyFill="1"/>
    <xf numFmtId="164" fontId="8" fillId="0" borderId="7" xfId="2" applyNumberFormat="1" applyFont="1" applyBorder="1" applyAlignment="1">
      <alignment wrapText="1"/>
    </xf>
    <xf numFmtId="0" fontId="9" fillId="0" borderId="0" xfId="0" applyFont="1" applyProtection="1">
      <protection locked="0"/>
    </xf>
    <xf numFmtId="0" fontId="30" fillId="0" borderId="12" xfId="7" applyFont="1" applyFill="1" applyAlignment="1">
      <alignment horizontal="left"/>
    </xf>
    <xf numFmtId="0" fontId="9" fillId="0" borderId="13" xfId="0" applyFont="1" applyBorder="1" applyProtection="1">
      <protection locked="0"/>
    </xf>
    <xf numFmtId="0" fontId="30" fillId="0" borderId="12" xfId="7" applyFont="1" applyFill="1" applyAlignment="1">
      <alignment horizontal="left" vertical="center" indent="1"/>
    </xf>
    <xf numFmtId="0" fontId="9" fillId="4" borderId="0" xfId="0" applyFont="1" applyFill="1" applyProtection="1">
      <protection locked="0"/>
    </xf>
    <xf numFmtId="0" fontId="30" fillId="0" borderId="19" xfId="8" applyFont="1" applyBorder="1" applyAlignment="1" applyProtection="1">
      <alignment wrapText="1"/>
      <protection locked="0"/>
    </xf>
    <xf numFmtId="0" fontId="30" fillId="0" borderId="23" xfId="8" applyFont="1" applyBorder="1" applyAlignment="1" applyProtection="1">
      <alignment horizontal="center"/>
      <protection locked="0"/>
    </xf>
    <xf numFmtId="0" fontId="30" fillId="0" borderId="19" xfId="8" applyFont="1" applyBorder="1" applyAlignment="1" applyProtection="1">
      <alignment horizontal="center"/>
      <protection locked="0"/>
    </xf>
    <xf numFmtId="0" fontId="30" fillId="0" borderId="19" xfId="8" applyFont="1" applyBorder="1" applyAlignment="1" applyProtection="1">
      <alignment vertical="center"/>
      <protection locked="0"/>
    </xf>
    <xf numFmtId="0" fontId="30" fillId="5" borderId="19" xfId="8" applyFont="1" applyFill="1" applyBorder="1" applyAlignment="1">
      <alignment vertical="center" wrapText="1"/>
    </xf>
    <xf numFmtId="164" fontId="9" fillId="0" borderId="0" xfId="2" applyNumberFormat="1" applyFont="1" applyFill="1" applyBorder="1" applyAlignment="1">
      <alignment vertical="top" wrapText="1"/>
    </xf>
    <xf numFmtId="0" fontId="9" fillId="0" borderId="0" xfId="0" applyFont="1" applyAlignment="1">
      <alignment vertical="top" wrapText="1"/>
    </xf>
    <xf numFmtId="0" fontId="30" fillId="6" borderId="10" xfId="5" applyFont="1" applyFill="1" applyAlignment="1">
      <alignment horizontal="center" vertical="center" wrapText="1"/>
    </xf>
    <xf numFmtId="164" fontId="30" fillId="6" borderId="10" xfId="5" applyNumberFormat="1" applyFont="1" applyFill="1" applyAlignment="1">
      <alignment horizontal="center" vertical="center" wrapText="1"/>
    </xf>
    <xf numFmtId="0" fontId="31" fillId="0" borderId="0" xfId="0" applyFont="1" applyAlignment="1">
      <alignment horizontal="center" vertical="center" wrapText="1"/>
    </xf>
    <xf numFmtId="0" fontId="31" fillId="0" borderId="0" xfId="0" applyFont="1" applyAlignment="1">
      <alignment wrapText="1"/>
    </xf>
    <xf numFmtId="164" fontId="9" fillId="0" borderId="0" xfId="2" applyNumberFormat="1" applyFont="1"/>
    <xf numFmtId="0" fontId="21" fillId="7" borderId="11" xfId="6" applyFill="1" applyAlignment="1">
      <alignment horizontal="left" vertical="center" wrapText="1"/>
    </xf>
    <xf numFmtId="0" fontId="9" fillId="0" borderId="18" xfId="0" applyFont="1" applyBorder="1" applyAlignment="1">
      <alignment wrapText="1"/>
    </xf>
    <xf numFmtId="0" fontId="9" fillId="0" borderId="19" xfId="0" applyFont="1" applyBorder="1" applyAlignment="1">
      <alignment wrapText="1"/>
    </xf>
    <xf numFmtId="0" fontId="12" fillId="0" borderId="21" xfId="0" applyFont="1" applyBorder="1" applyAlignment="1">
      <alignment horizontal="left" vertical="top" wrapText="1"/>
    </xf>
    <xf numFmtId="0" fontId="33" fillId="0" borderId="0" xfId="0" applyFont="1"/>
    <xf numFmtId="0" fontId="34" fillId="0" borderId="0" xfId="0" applyFont="1" applyAlignment="1">
      <alignment wrapText="1"/>
    </xf>
    <xf numFmtId="0" fontId="35" fillId="0" borderId="24" xfId="0" applyFont="1" applyBorder="1" applyAlignment="1">
      <alignment wrapText="1"/>
    </xf>
    <xf numFmtId="0" fontId="34" fillId="0" borderId="1" xfId="0" applyFont="1" applyBorder="1" applyAlignment="1">
      <alignment wrapText="1"/>
    </xf>
    <xf numFmtId="0" fontId="36" fillId="0" borderId="0" xfId="0" applyFont="1"/>
    <xf numFmtId="0" fontId="35" fillId="0" borderId="20" xfId="0" applyFont="1" applyBorder="1" applyAlignment="1">
      <alignment wrapText="1"/>
    </xf>
    <xf numFmtId="0" fontId="12" fillId="0" borderId="21" xfId="0" applyFont="1" applyBorder="1" applyAlignment="1">
      <alignment wrapText="1"/>
    </xf>
    <xf numFmtId="0" fontId="18" fillId="0" borderId="0" xfId="0" applyFont="1" applyAlignment="1">
      <alignment wrapText="1"/>
    </xf>
    <xf numFmtId="0" fontId="35" fillId="0" borderId="0" xfId="0" applyFont="1"/>
    <xf numFmtId="0" fontId="32" fillId="0" borderId="0" xfId="0" applyFont="1"/>
    <xf numFmtId="0" fontId="38" fillId="9" borderId="25" xfId="0" applyFont="1" applyFill="1" applyBorder="1"/>
    <xf numFmtId="0" fontId="39" fillId="9" borderId="26" xfId="0" applyFont="1" applyFill="1" applyBorder="1" applyAlignment="1">
      <alignment wrapText="1"/>
    </xf>
    <xf numFmtId="0" fontId="38" fillId="9" borderId="25" xfId="0" applyFont="1" applyFill="1" applyBorder="1" applyAlignment="1">
      <alignment wrapText="1"/>
    </xf>
    <xf numFmtId="0" fontId="37" fillId="0" borderId="0" xfId="0" applyFont="1"/>
    <xf numFmtId="0" fontId="40" fillId="0" borderId="0" xfId="0" applyFont="1"/>
    <xf numFmtId="0" fontId="41" fillId="0" borderId="24" xfId="0" applyFont="1" applyBorder="1"/>
    <xf numFmtId="0" fontId="37" fillId="0" borderId="1" xfId="0" applyFont="1" applyBorder="1"/>
    <xf numFmtId="0" fontId="37" fillId="0" borderId="13" xfId="0" applyFont="1" applyBorder="1"/>
    <xf numFmtId="0" fontId="41" fillId="0" borderId="19" xfId="0" applyFont="1" applyBorder="1" applyAlignment="1">
      <alignment wrapText="1"/>
    </xf>
    <xf numFmtId="0" fontId="41" fillId="0" borderId="23" xfId="0" applyFont="1" applyBorder="1"/>
    <xf numFmtId="0" fontId="41" fillId="0" borderId="19" xfId="0" applyFont="1" applyBorder="1"/>
    <xf numFmtId="0" fontId="10" fillId="0" borderId="0" xfId="0" applyFont="1"/>
    <xf numFmtId="0" fontId="37" fillId="0" borderId="0" xfId="0" applyFont="1" applyAlignment="1">
      <alignment wrapText="1"/>
    </xf>
    <xf numFmtId="0" fontId="32" fillId="10" borderId="23" xfId="0" applyFont="1" applyFill="1" applyBorder="1"/>
    <xf numFmtId="9" fontId="32" fillId="10" borderId="19" xfId="0" applyNumberFormat="1" applyFont="1" applyFill="1" applyBorder="1"/>
    <xf numFmtId="0" fontId="41" fillId="11" borderId="19" xfId="0" applyFont="1" applyFill="1" applyBorder="1" applyAlignment="1">
      <alignment wrapText="1"/>
    </xf>
    <xf numFmtId="0" fontId="42" fillId="11" borderId="4" xfId="0" applyFont="1" applyFill="1" applyBorder="1" applyAlignment="1">
      <alignment wrapText="1"/>
    </xf>
    <xf numFmtId="0" fontId="42" fillId="11" borderId="27" xfId="0" applyFont="1" applyFill="1" applyBorder="1" applyAlignment="1">
      <alignment wrapText="1"/>
    </xf>
    <xf numFmtId="0" fontId="42" fillId="11" borderId="8" xfId="0" applyFont="1" applyFill="1" applyBorder="1" applyAlignment="1">
      <alignment wrapText="1"/>
    </xf>
    <xf numFmtId="0" fontId="40" fillId="0" borderId="0" xfId="0" applyFont="1" applyAlignment="1">
      <alignment wrapText="1"/>
    </xf>
    <xf numFmtId="0" fontId="37" fillId="12" borderId="14" xfId="0" applyFont="1" applyFill="1" applyBorder="1" applyAlignment="1">
      <alignment wrapText="1"/>
    </xf>
    <xf numFmtId="0" fontId="37" fillId="0" borderId="19" xfId="0" applyFont="1" applyBorder="1" applyAlignment="1">
      <alignment wrapText="1"/>
    </xf>
    <xf numFmtId="0" fontId="32" fillId="0" borderId="19" xfId="0" applyFont="1" applyBorder="1" applyAlignment="1">
      <alignment wrapText="1"/>
    </xf>
    <xf numFmtId="0" fontId="12" fillId="0" borderId="19" xfId="0" applyFont="1" applyBorder="1" applyAlignment="1">
      <alignment wrapText="1"/>
    </xf>
    <xf numFmtId="167" fontId="37" fillId="0" borderId="19" xfId="0" applyNumberFormat="1" applyFont="1" applyBorder="1" applyAlignment="1">
      <alignment wrapText="1"/>
    </xf>
    <xf numFmtId="2" fontId="37" fillId="0" borderId="19" xfId="0" applyNumberFormat="1" applyFont="1" applyBorder="1" applyAlignment="1">
      <alignment wrapText="1"/>
    </xf>
    <xf numFmtId="167" fontId="37" fillId="10" borderId="19" xfId="0" applyNumberFormat="1" applyFont="1" applyFill="1" applyBorder="1"/>
    <xf numFmtId="167" fontId="37" fillId="10" borderId="19" xfId="0" applyNumberFormat="1" applyFont="1" applyFill="1" applyBorder="1" applyAlignment="1">
      <alignment wrapText="1"/>
    </xf>
    <xf numFmtId="0" fontId="25" fillId="0" borderId="0" xfId="4" applyFont="1" applyAlignment="1" applyProtection="1">
      <alignment horizontal="left"/>
      <protection locked="0"/>
    </xf>
    <xf numFmtId="0" fontId="25" fillId="0" borderId="0" xfId="4" applyFont="1" applyFill="1" applyBorder="1" applyAlignment="1">
      <alignment vertical="center"/>
    </xf>
    <xf numFmtId="0" fontId="43" fillId="6" borderId="0" xfId="0" applyFont="1" applyFill="1"/>
    <xf numFmtId="0" fontId="44" fillId="0" borderId="0" xfId="4" applyFont="1" applyFill="1" applyBorder="1" applyAlignment="1"/>
    <xf numFmtId="0" fontId="12" fillId="0" borderId="0" xfId="0" applyFont="1" applyAlignment="1">
      <alignment wrapText="1"/>
    </xf>
    <xf numFmtId="166" fontId="45" fillId="3" borderId="23" xfId="3" applyNumberFormat="1" applyFont="1" applyFill="1" applyBorder="1" applyProtection="1">
      <protection locked="0"/>
    </xf>
    <xf numFmtId="166" fontId="45" fillId="3" borderId="19" xfId="3" applyNumberFormat="1" applyFont="1" applyFill="1" applyBorder="1" applyProtection="1">
      <protection locked="0"/>
    </xf>
    <xf numFmtId="44" fontId="45" fillId="3" borderId="23" xfId="1" applyFont="1" applyFill="1" applyBorder="1" applyAlignment="1" applyProtection="1">
      <alignment wrapText="1"/>
      <protection locked="0"/>
    </xf>
    <xf numFmtId="44" fontId="45" fillId="3" borderId="19" xfId="1" applyFont="1" applyFill="1" applyBorder="1" applyAlignment="1" applyProtection="1">
      <alignment wrapText="1"/>
      <protection locked="0"/>
    </xf>
    <xf numFmtId="0" fontId="8" fillId="3" borderId="23" xfId="0" applyFont="1" applyFill="1" applyBorder="1" applyAlignment="1" applyProtection="1">
      <alignment horizontal="center"/>
      <protection locked="0"/>
    </xf>
    <xf numFmtId="9" fontId="8" fillId="3" borderId="19" xfId="0" applyNumberFormat="1" applyFont="1" applyFill="1" applyBorder="1" applyAlignment="1" applyProtection="1">
      <alignment horizontal="center"/>
      <protection locked="0"/>
    </xf>
    <xf numFmtId="0" fontId="46" fillId="0" borderId="0" xfId="4" applyFont="1" applyAlignment="1" applyProtection="1">
      <alignment horizontal="left"/>
      <protection locked="0"/>
    </xf>
    <xf numFmtId="0" fontId="31" fillId="0" borderId="0" xfId="0" applyFont="1" applyAlignment="1" applyProtection="1">
      <alignment horizontal="left" vertical="center"/>
      <protection locked="0"/>
    </xf>
    <xf numFmtId="0" fontId="47" fillId="0" borderId="0" xfId="0" applyFont="1"/>
    <xf numFmtId="0" fontId="48" fillId="0" borderId="0" xfId="0" applyFont="1"/>
    <xf numFmtId="0" fontId="49" fillId="0" borderId="0" xfId="0" applyFont="1"/>
    <xf numFmtId="0" fontId="49" fillId="0" borderId="0" xfId="0" applyFont="1" applyAlignment="1">
      <alignment horizontal="right"/>
    </xf>
    <xf numFmtId="0" fontId="31" fillId="0" borderId="0" xfId="0" applyFont="1"/>
    <xf numFmtId="165" fontId="32" fillId="3" borderId="22" xfId="1" applyNumberFormat="1" applyFont="1" applyFill="1" applyBorder="1" applyAlignment="1">
      <alignment vertical="center" wrapText="1"/>
    </xf>
    <xf numFmtId="0" fontId="32" fillId="13" borderId="19" xfId="0" applyFont="1" applyFill="1" applyBorder="1" applyAlignment="1">
      <alignment wrapText="1"/>
    </xf>
    <xf numFmtId="0" fontId="50" fillId="0" borderId="19" xfId="0" applyFont="1" applyBorder="1"/>
    <xf numFmtId="9" fontId="45" fillId="10" borderId="23" xfId="0" applyNumberFormat="1" applyFont="1" applyFill="1" applyBorder="1"/>
    <xf numFmtId="10" fontId="45" fillId="10" borderId="19" xfId="0" applyNumberFormat="1" applyFont="1" applyFill="1" applyBorder="1"/>
    <xf numFmtId="167" fontId="45" fillId="10" borderId="23" xfId="0" applyNumberFormat="1" applyFont="1" applyFill="1" applyBorder="1" applyAlignment="1">
      <alignment wrapText="1"/>
    </xf>
    <xf numFmtId="167" fontId="45" fillId="10" borderId="19" xfId="0" applyNumberFormat="1" applyFont="1" applyFill="1" applyBorder="1" applyAlignment="1">
      <alignment wrapText="1"/>
    </xf>
    <xf numFmtId="0" fontId="28" fillId="7" borderId="7" xfId="6" applyFont="1" applyFill="1" applyBorder="1" applyAlignment="1">
      <alignment vertical="center" wrapText="1"/>
    </xf>
    <xf numFmtId="0" fontId="34" fillId="0" borderId="0" xfId="0" applyFont="1"/>
    <xf numFmtId="0" fontId="34" fillId="0" borderId="0" xfId="0" applyFont="1" applyAlignment="1"/>
  </cellXfs>
  <cellStyles count="9">
    <cellStyle name="Comma" xfId="2" builtinId="3"/>
    <cellStyle name="Currency" xfId="1" builtinId="4"/>
    <cellStyle name="Heading 1" xfId="5" builtinId="16"/>
    <cellStyle name="Heading 2" xfId="6" builtinId="17"/>
    <cellStyle name="Heading 3" xfId="7" builtinId="18"/>
    <cellStyle name="Heading 4" xfId="8" builtinId="19"/>
    <cellStyle name="Normal" xfId="0" builtinId="0"/>
    <cellStyle name="Percent" xfId="3" builtinId="5"/>
    <cellStyle name="Title" xfId="4" builtinId="15"/>
  </cellStyles>
  <dxfs count="69">
    <dxf>
      <font>
        <color rgb="FF006100"/>
      </font>
      <fill>
        <patternFill>
          <bgColor rgb="FFC6EFCE"/>
        </patternFill>
      </fill>
    </dxf>
    <dxf>
      <font>
        <color rgb="FF9C0006"/>
      </font>
      <fill>
        <patternFill>
          <bgColor rgb="FFFFC7CE"/>
        </patternFill>
      </fill>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bottom" textRotation="0" wrapText="1" indent="0" justifyLastLine="0" shrinkToFit="0" readingOrder="0"/>
      <border diagonalUp="0" diagonalDown="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solid">
          <fgColor indexed="64"/>
          <bgColor theme="0" tint="-0.14999847407452621"/>
        </patternFill>
      </fill>
      <alignment horizontal="general" vertical="bottom" textRotation="0" wrapText="1" indent="0" justifyLastLine="0" shrinkToFit="0" readingOrder="0"/>
      <border diagonalUp="0" diagonalDown="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theme="1"/>
        <name val="Arial"/>
        <family val="2"/>
        <scheme val="none"/>
      </font>
      <numFmt numFmtId="164" formatCode="_(* #,##0_);_(* \(#,##0\);_(* &quot;-&quot;??_);_(@_)"/>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border diagonalUp="0" diagonalDown="0">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border>
    </dxf>
    <dxf>
      <border outline="0">
        <top style="thin">
          <color indexed="64"/>
        </top>
      </border>
    </dxf>
    <dxf>
      <border>
        <bottom style="thick">
          <color theme="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dxf>
    <dxf>
      <font>
        <b/>
        <i val="0"/>
        <strike val="0"/>
        <condense val="0"/>
        <extend val="0"/>
        <outline val="0"/>
        <shadow val="0"/>
        <u val="none"/>
        <vertAlign val="baseline"/>
        <sz val="12"/>
        <color theme="3"/>
        <name val="Arial"/>
        <family val="2"/>
        <scheme val="none"/>
      </font>
      <fill>
        <patternFill patternType="none">
          <fgColor indexed="64"/>
          <bgColor theme="4" tint="-0.249977111117893"/>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92D050"/>
        </patternFill>
      </fill>
    </dxf>
    <dxf>
      <fill>
        <patternFill>
          <bgColor rgb="FFFFA3A3"/>
        </patternFill>
      </fill>
    </dxf>
    <dxf>
      <fill>
        <patternFill>
          <bgColor rgb="FFFF9966"/>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68"/>
    </tableStyle>
  </tableStyles>
  <colors>
    <mruColors>
      <color rgb="FFFF9966"/>
      <color rgb="FFFFA3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LRP/DLRP_TCC/TCC%20Application/2_Concept%20Proposal%20and%20Planning%20Grant%20Apps/FINAL%20-%20Released%208-28-17/TCC_Implementation-Grant-Concept-Proposal_Workbook_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LRP/DLRP_TCC/TCC%20Application/Templates/Revised%208.22.17/TCC_Implementation_Summary%20Budget%20Template_8.22.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udget"/>
      <sheetName val="Leverage Funding Sources"/>
      <sheetName val="Reference"/>
    </sheetNames>
    <sheetDataSet>
      <sheetData sheetId="0"/>
      <sheetData sheetId="1"/>
      <sheetData sheetId="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386B91B-7F95-4A92-BEC8-5124783F40B1}" name="Table142" displayName="Table142" ref="A10:E17" totalsRowShown="0" headerRowDxfId="67" dataDxfId="66" headerRowBorderDxfId="64" tableBorderDxfId="65">
  <autoFilter ref="A10:E17" xr:uid="{7386B91B-7F95-4A92-BEC8-5124783F40B1}"/>
  <tableColumns count="5">
    <tableColumn id="1" xr3:uid="{0412D0E4-8F52-457F-9298-ACD90532F7EF}" name="Subtask" dataDxfId="63"/>
    <tableColumn id="5" xr3:uid="{42D2394B-7F0B-4795-A17B-9320F0F3BE7B}" name="Description" dataDxfId="62"/>
    <tableColumn id="2" xr3:uid="{AED5B5DD-35AE-4474-9CAB-E9C1CA1D3C69}" name=" Deliverables/Milestones" dataDxfId="61"/>
    <tableColumn id="3" xr3:uid="{6D406BBC-0C55-4FC3-AA75-47B5F63E7963}" name="Responsible Parties" dataDxfId="60"/>
    <tableColumn id="4" xr3:uid="{554265AE-4C8F-4575-9CA1-D6B6B111CC8B}" name="Timeline" dataDxfId="59"/>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69261D0-C688-4B0B-8E55-58D9B947B5C0}" name="Table1135144" displayName="Table1135144" ref="A18:E25" totalsRowShown="0" headerRowDxfId="58" dataDxfId="57" headerRowBorderDxfId="55" tableBorderDxfId="56">
  <autoFilter ref="A18:E25" xr:uid="{169261D0-C688-4B0B-8E55-58D9B947B5C0}"/>
  <tableColumns count="5">
    <tableColumn id="1" xr3:uid="{290CA7E6-B181-491D-B1A5-A56F0FA028E3}" name="Subtask" dataDxfId="54"/>
    <tableColumn id="5" xr3:uid="{B1B0DBBF-8EAF-41CE-8578-59BAD97DDBA5}" name="Description" dataDxfId="53"/>
    <tableColumn id="2" xr3:uid="{D12EEB71-45F9-484B-A311-7AE5870E1134}" name=" Deliverables/Milestones" dataDxfId="52"/>
    <tableColumn id="3" xr3:uid="{4EE072E0-91A3-426B-8F2F-7E1F3FBD6FE3}" name="Responsible Parties" dataDxfId="51"/>
    <tableColumn id="4" xr3:uid="{9C800C60-8E30-4F88-A3CB-EF0D9B2F1C43}" name="Timeline" dataDxfId="50"/>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E925F2D-4474-467C-B19D-B1EB000A5BB6}" name="Table113156155" displayName="Table113156155" ref="A26:E33" totalsRowShown="0" headerRowDxfId="49" dataDxfId="48" headerRowBorderDxfId="46" tableBorderDxfId="47">
  <autoFilter ref="A26:E33" xr:uid="{5E925F2D-4474-467C-B19D-B1EB000A5BB6}"/>
  <tableColumns count="5">
    <tableColumn id="1" xr3:uid="{88709D4C-FC57-4471-9304-24B6AD632613}" name="Subtask" dataDxfId="45"/>
    <tableColumn id="5" xr3:uid="{BBE08334-5F7A-4BB5-BE66-6FD472787A7C}" name="Description" dataDxfId="44"/>
    <tableColumn id="2" xr3:uid="{1D67ED48-E010-4BA5-8501-B69E510B4465}" name=" Deliverables/Milestones" dataDxfId="43"/>
    <tableColumn id="3" xr3:uid="{7433766A-36DA-4F20-B6E7-AF58EB4A3F36}" name="Responsible Parties" dataDxfId="42"/>
    <tableColumn id="4" xr3:uid="{1AC4EAF9-852A-4251-81B4-DE9471CD6DA5}" name="Timeline" dataDxfId="41"/>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3605B00-06B5-4A5E-A7F8-17516AF655E1}" name="Table11315167166" displayName="Table11315167166" ref="A34:E41" totalsRowShown="0" headerRowDxfId="40" dataDxfId="39" headerRowBorderDxfId="37" tableBorderDxfId="38">
  <autoFilter ref="A34:E41" xr:uid="{E3605B00-06B5-4A5E-A7F8-17516AF655E1}"/>
  <tableColumns count="5">
    <tableColumn id="1" xr3:uid="{1CBF2898-B427-49B0-8A7C-E1579F18C940}" name="Subtask" dataDxfId="36"/>
    <tableColumn id="5" xr3:uid="{C82BF409-CD62-4A27-89CA-6A0752A891E7}" name="Description" dataDxfId="35"/>
    <tableColumn id="2" xr3:uid="{86FEEDB9-A0D3-4170-99C1-9227FF561EE3}" name=" Deliverables/Milestones" dataDxfId="34"/>
    <tableColumn id="3" xr3:uid="{7B4A4D93-DFDF-4DD3-9979-D23514B22AFE}" name="Responsible Parties" dataDxfId="33"/>
    <tableColumn id="4" xr3:uid="{F7996181-ECEF-4D76-88CB-5CE8463DA63E}" name="Timeline" dataDxfId="32"/>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69742A03-542C-43A5-90DE-D86068B5F49C}" name="Table1131516178177" displayName="Table1131516178177" ref="A42:E48" totalsRowShown="0" headerRowDxfId="31" dataDxfId="30" headerRowBorderDxfId="28" tableBorderDxfId="29">
  <autoFilter ref="A42:E48" xr:uid="{69742A03-542C-43A5-90DE-D86068B5F49C}"/>
  <tableColumns count="5">
    <tableColumn id="1" xr3:uid="{C6EB737E-4AE7-4DA3-963A-A78170184EE6}" name="Subtask" dataDxfId="27"/>
    <tableColumn id="5" xr3:uid="{9F941744-F469-40AC-95E3-0AF43F51EEC4}" name="Description" dataDxfId="26"/>
    <tableColumn id="2" xr3:uid="{6D7F66F4-8A30-4E21-96D4-BC7EF67C7BA6}" name=" Deliverables/Milestones" dataDxfId="25"/>
    <tableColumn id="3" xr3:uid="{9DA4F824-D721-4243-A22C-DD800E023EB1}" name="Responsible Parties" dataDxfId="24"/>
    <tableColumn id="4" xr3:uid="{8B391D86-EDD4-4C37-9394-7C924F0A89A5}" name="Timeline" dataDxfId="23"/>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14:K26" totalsRowShown="0" headerRowDxfId="17" dataDxfId="16" headerRowBorderDxfId="14" tableBorderDxfId="15" totalsRowBorderDxfId="13" dataCellStyle="Currency">
  <autoFilter ref="A14:K26" xr:uid="{00000000-0009-0000-0100-000006000000}"/>
  <tableColumns count="11">
    <tableColumn id="8" xr3:uid="{00000000-0010-0000-0400-000008000000}" name="Cost Description" dataDxfId="12" dataCellStyle="Currency"/>
    <tableColumn id="1" xr3:uid="{00000000-0010-0000-0400-000001000000}" name="Cost Type" dataDxfId="11"/>
    <tableColumn id="9" xr3:uid="{00000000-0010-0000-0400-000009000000}" name="Cost per unit" dataDxfId="10" dataCellStyle="Currency"/>
    <tableColumn id="7" xr3:uid="{00000000-0010-0000-0400-000007000000}" name="Number of Units" dataDxfId="9" dataCellStyle="Comma"/>
    <tableColumn id="2" xr3:uid="{00000000-0010-0000-0400-000002000000}" name="Total TCC Grant Funds" dataDxfId="8" dataCellStyle="Currency">
      <calculatedColumnFormula>SUM(E5:E14)</calculatedColumnFormula>
    </tableColumn>
    <tableColumn id="3" xr3:uid="{00000000-0010-0000-0400-000003000000}" name="Task 1" dataDxfId="7" dataCellStyle="Currency">
      <calculatedColumnFormula>SUBTOTAL(109,F5:F92)</calculatedColumnFormula>
    </tableColumn>
    <tableColumn id="4" xr3:uid="{00000000-0010-0000-0400-000004000000}" name="Task 2" dataDxfId="6" dataCellStyle="Currency">
      <calculatedColumnFormula>SUM(G4:G14)</calculatedColumnFormula>
    </tableColumn>
    <tableColumn id="5" xr3:uid="{00000000-0010-0000-0400-000005000000}" name="Task 3" dataDxfId="5" dataCellStyle="Currency">
      <calculatedColumnFormula>SUBTOTAL(109,H5:H92)</calculatedColumnFormula>
    </tableColumn>
    <tableColumn id="6" xr3:uid="{00000000-0010-0000-0400-000006000000}" name="Task 4" dataDxfId="4" dataCellStyle="Currency">
      <calculatedColumnFormula>SUBTOTAL(109,I5:I92)</calculatedColumnFormula>
    </tableColumn>
    <tableColumn id="11" xr3:uid="{00000000-0010-0000-0400-00000B000000}" name="Task [X]" dataDxfId="3" dataCellStyle="Currency">
      <calculatedColumnFormula>SUBTOTAL(109,J5:J92)</calculatedColumnFormula>
    </tableColumn>
    <tableColumn id="10" xr3:uid="{00000000-0010-0000-0400-00000A000000}" name="Check (Sum of Tasks = Total TCC Grant Funds)" dataDxfId="2" dataCellStyle="Currency">
      <calculatedColumnFormula>Table6[[#This Row],[Total TCC Grant Funds]]=SUM(Table6[[#This Row],[Task 1]:[Task '[X']]])</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pageSetUpPr fitToPage="1"/>
  </sheetPr>
  <dimension ref="A1:V25"/>
  <sheetViews>
    <sheetView showGridLines="0" zoomScale="110" zoomScaleNormal="110" workbookViewId="0">
      <selection activeCell="C11" sqref="C11"/>
    </sheetView>
  </sheetViews>
  <sheetFormatPr defaultColWidth="9.140625" defaultRowHeight="13.5"/>
  <cols>
    <col min="1" max="1" width="19.42578125" style="2" customWidth="1"/>
    <col min="2" max="2" width="26" style="2" customWidth="1"/>
    <col min="3" max="3" width="28.140625" style="2" customWidth="1"/>
    <col min="4" max="4" width="33.28515625" style="2" bestFit="1" customWidth="1"/>
    <col min="5" max="6" width="26" style="2" customWidth="1"/>
    <col min="7" max="16384" width="9.140625" style="2"/>
  </cols>
  <sheetData>
    <row r="1" spans="1:22" s="43" customFormat="1" ht="49.5" customHeight="1">
      <c r="A1" s="163" t="s">
        <v>0</v>
      </c>
      <c r="B1" s="45"/>
      <c r="C1" s="45"/>
      <c r="D1" s="45"/>
      <c r="E1" s="45"/>
      <c r="F1" s="45"/>
      <c r="H1" s="44"/>
    </row>
    <row r="2" spans="1:22" s="43" customFormat="1" ht="15" customHeight="1">
      <c r="A2" s="164" t="s">
        <v>1</v>
      </c>
      <c r="B2" s="165"/>
      <c r="C2" s="45"/>
      <c r="D2" s="45"/>
      <c r="E2" s="45"/>
      <c r="F2" s="45"/>
      <c r="H2" s="44"/>
    </row>
    <row r="3" spans="1:22" ht="16.899999999999999">
      <c r="A3" s="46" t="s">
        <v>2</v>
      </c>
      <c r="B3" s="3" t="s">
        <v>3</v>
      </c>
      <c r="C3" s="3"/>
      <c r="D3" s="32"/>
      <c r="E3" s="9"/>
      <c r="F3" s="37"/>
    </row>
    <row r="4" spans="1:22" ht="16.899999999999999">
      <c r="A4" s="46" t="s">
        <v>4</v>
      </c>
      <c r="B4" s="3" t="s">
        <v>3</v>
      </c>
      <c r="C4" s="3"/>
      <c r="D4" s="32"/>
      <c r="E4" s="9"/>
      <c r="F4" s="37"/>
    </row>
    <row r="5" spans="1:22" ht="16.899999999999999">
      <c r="A5" s="46" t="s">
        <v>5</v>
      </c>
      <c r="B5" s="3" t="s">
        <v>3</v>
      </c>
      <c r="C5" s="4"/>
      <c r="D5" s="32"/>
      <c r="E5" s="9"/>
      <c r="F5" s="37"/>
    </row>
    <row r="6" spans="1:22" ht="16.899999999999999">
      <c r="A6" s="46" t="s">
        <v>6</v>
      </c>
      <c r="B6" s="3" t="s">
        <v>7</v>
      </c>
      <c r="C6" s="39"/>
      <c r="D6" s="32"/>
      <c r="E6" s="9"/>
      <c r="F6" s="37"/>
    </row>
    <row r="7" spans="1:22" ht="16.899999999999999">
      <c r="A7" s="46" t="s">
        <v>8</v>
      </c>
      <c r="B7" s="3" t="s">
        <v>3</v>
      </c>
      <c r="C7" s="40"/>
    </row>
    <row r="8" spans="1:22" ht="16.899999999999999">
      <c r="A8" s="46" t="s">
        <v>9</v>
      </c>
      <c r="B8" s="4" t="s">
        <v>3</v>
      </c>
      <c r="C8" s="38"/>
    </row>
    <row r="9" spans="1:22" s="41" customFormat="1" ht="27.75" customHeight="1">
      <c r="A9" s="48" t="s">
        <v>10</v>
      </c>
      <c r="B9" s="49"/>
      <c r="C9" s="47"/>
      <c r="E9" s="42"/>
      <c r="F9" s="42"/>
    </row>
    <row r="10" spans="1:22" s="53" customFormat="1" ht="21" customHeight="1">
      <c r="A10" s="50" t="s">
        <v>11</v>
      </c>
      <c r="B10" s="50" t="s">
        <v>12</v>
      </c>
      <c r="C10" s="50" t="s">
        <v>13</v>
      </c>
      <c r="D10" s="50" t="s">
        <v>14</v>
      </c>
      <c r="E10" s="50" t="s">
        <v>15</v>
      </c>
      <c r="F10" s="51" t="s">
        <v>16</v>
      </c>
      <c r="G10" s="52"/>
      <c r="H10" s="52"/>
      <c r="I10" s="52"/>
      <c r="J10" s="52"/>
      <c r="K10" s="52"/>
      <c r="L10" s="52"/>
      <c r="M10" s="52"/>
      <c r="N10" s="52"/>
      <c r="O10" s="52"/>
      <c r="P10" s="52"/>
      <c r="Q10" s="52"/>
      <c r="R10" s="52"/>
      <c r="S10" s="52"/>
      <c r="T10" s="52"/>
      <c r="U10" s="52"/>
      <c r="V10" s="52"/>
    </row>
    <row r="11" spans="1:22" customFormat="1" ht="21" customHeight="1">
      <c r="A11" s="54" t="s">
        <v>17</v>
      </c>
      <c r="B11" s="121"/>
      <c r="C11" s="121"/>
      <c r="D11" s="121"/>
      <c r="E11" s="121"/>
      <c r="F11" s="121"/>
      <c r="G11" s="52"/>
      <c r="H11" s="52"/>
      <c r="I11" s="52"/>
      <c r="J11" s="52"/>
      <c r="K11" s="52"/>
      <c r="L11" s="52"/>
      <c r="M11" s="52"/>
      <c r="N11" s="52"/>
      <c r="O11" s="52"/>
      <c r="P11" s="52"/>
      <c r="Q11" s="52"/>
      <c r="R11" s="52"/>
      <c r="S11" s="52"/>
      <c r="T11" s="52"/>
      <c r="U11" s="52"/>
      <c r="V11" s="52"/>
    </row>
    <row r="12" spans="1:22" customFormat="1" ht="21" customHeight="1">
      <c r="A12" s="55" t="s">
        <v>18</v>
      </c>
      <c r="B12" s="122"/>
      <c r="C12" s="122"/>
      <c r="D12" s="122"/>
      <c r="E12" s="122"/>
      <c r="F12" s="122"/>
      <c r="G12" s="56"/>
      <c r="H12" s="56"/>
      <c r="I12" s="56"/>
      <c r="J12" s="56"/>
      <c r="K12" s="57"/>
      <c r="L12" s="56"/>
      <c r="M12" s="56"/>
      <c r="N12" s="56"/>
      <c r="O12" s="56"/>
      <c r="P12" s="57"/>
      <c r="Q12" s="56"/>
      <c r="R12" s="56"/>
      <c r="S12" s="56"/>
      <c r="T12" s="56"/>
      <c r="U12" s="57"/>
      <c r="V12" s="56"/>
    </row>
    <row r="13" spans="1:22" customFormat="1" ht="21" customHeight="1">
      <c r="A13" s="55" t="s">
        <v>18</v>
      </c>
      <c r="B13" s="122"/>
      <c r="C13" s="122"/>
      <c r="D13" s="122"/>
      <c r="E13" s="122"/>
      <c r="F13" s="122"/>
      <c r="G13" s="58"/>
      <c r="H13" s="58"/>
      <c r="I13" s="58"/>
      <c r="J13" s="58"/>
      <c r="K13" s="58"/>
      <c r="L13" s="58"/>
      <c r="M13" s="58"/>
      <c r="N13" s="58"/>
      <c r="O13" s="58"/>
      <c r="P13" s="58"/>
      <c r="Q13" s="58"/>
      <c r="R13" s="58"/>
      <c r="S13" s="58"/>
      <c r="T13" s="58"/>
      <c r="U13" s="58"/>
      <c r="V13" s="58"/>
    </row>
    <row r="14" spans="1:22" customFormat="1" ht="21" customHeight="1">
      <c r="A14" s="55" t="s">
        <v>18</v>
      </c>
      <c r="B14" s="122"/>
      <c r="C14" s="122"/>
      <c r="D14" s="122"/>
      <c r="E14" s="122"/>
      <c r="F14" s="122"/>
      <c r="G14" s="58"/>
      <c r="H14" s="58"/>
      <c r="I14" s="58"/>
      <c r="J14" s="58"/>
      <c r="K14" s="58"/>
      <c r="L14" s="58"/>
      <c r="M14" s="58"/>
      <c r="N14" s="58"/>
      <c r="O14" s="58"/>
      <c r="P14" s="58"/>
      <c r="Q14" s="58"/>
      <c r="R14" s="58"/>
      <c r="S14" s="58"/>
      <c r="T14" s="58"/>
      <c r="U14" s="58"/>
      <c r="V14" s="58"/>
    </row>
    <row r="15" spans="1:22" customFormat="1" ht="21" customHeight="1">
      <c r="A15" s="55" t="s">
        <v>18</v>
      </c>
      <c r="B15" s="122"/>
      <c r="C15" s="122"/>
      <c r="D15" s="122"/>
      <c r="E15" s="122"/>
      <c r="F15" s="122"/>
      <c r="G15" s="59"/>
      <c r="H15" s="59"/>
      <c r="I15" s="59"/>
      <c r="J15" s="59"/>
      <c r="K15" s="59"/>
      <c r="L15" s="59"/>
      <c r="M15" s="59"/>
      <c r="N15" s="59"/>
      <c r="O15" s="59"/>
      <c r="P15" s="59"/>
      <c r="Q15" s="59"/>
      <c r="R15" s="59"/>
      <c r="S15" s="59"/>
      <c r="T15" s="59"/>
      <c r="U15" s="59"/>
      <c r="V15" s="59"/>
    </row>
    <row r="16" spans="1:22" customFormat="1" ht="21" customHeight="1">
      <c r="A16" s="55" t="s">
        <v>18</v>
      </c>
      <c r="B16" s="122"/>
      <c r="C16" s="122"/>
      <c r="D16" s="122"/>
      <c r="E16" s="122"/>
      <c r="F16" s="122"/>
      <c r="G16" s="52"/>
      <c r="H16" s="52"/>
      <c r="I16" s="52"/>
      <c r="J16" s="52"/>
      <c r="K16" s="52"/>
      <c r="L16" s="52"/>
      <c r="M16" s="52"/>
      <c r="N16" s="52"/>
      <c r="O16" s="52"/>
      <c r="P16" s="52"/>
      <c r="Q16" s="52"/>
      <c r="R16" s="52"/>
      <c r="S16" s="52"/>
      <c r="T16" s="52"/>
      <c r="U16" s="52"/>
      <c r="V16" s="52"/>
    </row>
    <row r="17" spans="1:22" customFormat="1" ht="21" customHeight="1">
      <c r="A17" s="55" t="s">
        <v>18</v>
      </c>
      <c r="B17" s="122"/>
      <c r="C17" s="122"/>
      <c r="D17" s="122"/>
      <c r="E17" s="122"/>
      <c r="F17" s="122"/>
      <c r="G17" s="52"/>
      <c r="H17" s="52"/>
      <c r="I17" s="52"/>
      <c r="J17" s="52"/>
      <c r="K17" s="52"/>
      <c r="L17" s="52"/>
      <c r="M17" s="52"/>
      <c r="N17" s="52"/>
      <c r="O17" s="52"/>
      <c r="P17" s="52"/>
      <c r="Q17" s="52"/>
      <c r="R17" s="52"/>
      <c r="S17" s="52"/>
      <c r="T17" s="52"/>
      <c r="U17" s="52"/>
      <c r="V17" s="52"/>
    </row>
    <row r="18" spans="1:22" customFormat="1" ht="21" customHeight="1">
      <c r="A18" s="55" t="s">
        <v>18</v>
      </c>
      <c r="B18" s="122"/>
      <c r="C18" s="122"/>
      <c r="D18" s="122"/>
      <c r="E18" s="122"/>
      <c r="F18" s="122"/>
      <c r="G18" s="56"/>
      <c r="H18" s="56"/>
      <c r="I18" s="56"/>
      <c r="J18" s="56"/>
      <c r="K18" s="57"/>
      <c r="L18" s="56"/>
      <c r="M18" s="56"/>
      <c r="N18" s="56"/>
      <c r="O18" s="56"/>
      <c r="P18" s="57"/>
      <c r="Q18" s="56"/>
      <c r="R18" s="56"/>
      <c r="S18" s="56"/>
      <c r="T18" s="56"/>
      <c r="U18" s="57"/>
      <c r="V18" s="56"/>
    </row>
    <row r="19" spans="1:22" customFormat="1" ht="21" customHeight="1">
      <c r="A19" s="55" t="s">
        <v>18</v>
      </c>
      <c r="B19" s="122"/>
      <c r="C19" s="122"/>
      <c r="D19" s="122"/>
      <c r="E19" s="122"/>
      <c r="F19" s="122"/>
      <c r="G19" s="58"/>
      <c r="H19" s="58"/>
      <c r="I19" s="58"/>
      <c r="J19" s="58"/>
      <c r="K19" s="58"/>
      <c r="L19" s="58"/>
      <c r="M19" s="58"/>
      <c r="N19" s="58"/>
      <c r="O19" s="58"/>
      <c r="P19" s="58"/>
      <c r="Q19" s="58"/>
      <c r="R19" s="58"/>
      <c r="S19" s="58"/>
      <c r="T19" s="58"/>
      <c r="U19" s="58"/>
      <c r="V19" s="58"/>
    </row>
    <row r="20" spans="1:22" customFormat="1" ht="21" customHeight="1">
      <c r="A20" s="55" t="s">
        <v>18</v>
      </c>
      <c r="B20" s="122"/>
      <c r="C20" s="122"/>
      <c r="D20" s="122"/>
      <c r="E20" s="122"/>
      <c r="F20" s="122"/>
      <c r="G20" s="58"/>
      <c r="H20" s="58"/>
      <c r="I20" s="58"/>
      <c r="J20" s="58"/>
      <c r="K20" s="58"/>
      <c r="L20" s="58"/>
      <c r="M20" s="58"/>
      <c r="N20" s="58"/>
      <c r="O20" s="58"/>
      <c r="P20" s="58"/>
      <c r="Q20" s="58"/>
      <c r="R20" s="58"/>
      <c r="S20" s="58"/>
      <c r="T20" s="58"/>
      <c r="U20" s="58"/>
      <c r="V20" s="58"/>
    </row>
    <row r="21" spans="1:22" customFormat="1" ht="21" customHeight="1">
      <c r="A21" s="55" t="s">
        <v>18</v>
      </c>
      <c r="B21" s="122"/>
      <c r="C21" s="122"/>
      <c r="D21" s="122"/>
      <c r="E21" s="122"/>
      <c r="F21" s="122"/>
      <c r="G21" s="59"/>
      <c r="H21" s="59"/>
      <c r="I21" s="59"/>
      <c r="J21" s="59"/>
      <c r="K21" s="59"/>
      <c r="L21" s="59"/>
      <c r="M21" s="59"/>
      <c r="N21" s="59"/>
      <c r="O21" s="59"/>
      <c r="P21" s="59"/>
      <c r="Q21" s="59"/>
      <c r="R21" s="59"/>
      <c r="S21" s="59"/>
      <c r="T21" s="59"/>
      <c r="U21" s="59"/>
      <c r="V21" s="59"/>
    </row>
    <row r="22" spans="1:22" customFormat="1" ht="21" customHeight="1">
      <c r="A22" s="55" t="s">
        <v>18</v>
      </c>
      <c r="B22" s="122"/>
      <c r="C22" s="122"/>
      <c r="D22" s="122"/>
      <c r="E22" s="122"/>
      <c r="F22" s="122"/>
      <c r="G22" s="52"/>
      <c r="H22" s="52"/>
      <c r="I22" s="52"/>
      <c r="J22" s="52"/>
      <c r="K22" s="52"/>
      <c r="L22" s="52"/>
      <c r="M22" s="52"/>
      <c r="N22" s="52"/>
      <c r="O22" s="52"/>
      <c r="P22" s="52"/>
      <c r="Q22" s="52"/>
      <c r="R22" s="52"/>
      <c r="S22" s="52"/>
      <c r="T22" s="52"/>
      <c r="U22" s="52"/>
      <c r="V22" s="52"/>
    </row>
    <row r="23" spans="1:22" customFormat="1" ht="21" customHeight="1">
      <c r="A23" s="55" t="s">
        <v>18</v>
      </c>
      <c r="B23" s="122"/>
      <c r="C23" s="122"/>
      <c r="D23" s="122"/>
      <c r="E23" s="122"/>
      <c r="F23" s="122"/>
      <c r="G23" s="52"/>
      <c r="H23" s="52"/>
      <c r="I23" s="52"/>
      <c r="J23" s="52"/>
      <c r="K23" s="52"/>
      <c r="L23" s="52"/>
      <c r="M23" s="52"/>
      <c r="N23" s="52"/>
      <c r="O23" s="52"/>
      <c r="P23" s="52"/>
      <c r="Q23" s="52"/>
      <c r="R23" s="52"/>
      <c r="S23" s="52"/>
      <c r="T23" s="52"/>
      <c r="U23" s="52"/>
      <c r="V23" s="52"/>
    </row>
    <row r="24" spans="1:22" customFormat="1" ht="21" customHeight="1">
      <c r="A24" s="55" t="s">
        <v>18</v>
      </c>
      <c r="B24" s="122"/>
      <c r="C24" s="122"/>
      <c r="D24" s="122"/>
      <c r="E24" s="122"/>
      <c r="F24" s="122"/>
      <c r="G24" s="56"/>
      <c r="H24" s="56"/>
      <c r="I24" s="56"/>
      <c r="J24" s="56"/>
      <c r="K24" s="57"/>
      <c r="L24" s="56"/>
      <c r="M24" s="56"/>
      <c r="N24" s="56"/>
      <c r="O24" s="56"/>
      <c r="P24" s="57"/>
      <c r="Q24" s="56"/>
      <c r="R24" s="56"/>
      <c r="S24" s="56"/>
      <c r="T24" s="56"/>
      <c r="U24" s="57"/>
      <c r="V24" s="56"/>
    </row>
    <row r="25" spans="1:22" customFormat="1" ht="21" customHeight="1">
      <c r="A25" s="55" t="s">
        <v>18</v>
      </c>
      <c r="B25" s="122"/>
      <c r="C25" s="122"/>
      <c r="D25" s="122"/>
      <c r="E25" s="122"/>
      <c r="F25" s="122"/>
      <c r="G25" s="58"/>
      <c r="H25" s="58"/>
      <c r="I25" s="58"/>
      <c r="J25" s="58"/>
      <c r="K25" s="58"/>
      <c r="L25" s="58"/>
      <c r="M25" s="58"/>
      <c r="N25" s="58"/>
      <c r="O25" s="58"/>
      <c r="P25" s="58"/>
      <c r="Q25" s="58"/>
      <c r="R25" s="58"/>
      <c r="S25" s="58"/>
      <c r="T25" s="58"/>
      <c r="U25" s="58"/>
      <c r="V25" s="58"/>
    </row>
  </sheetData>
  <pageMargins left="0.7" right="0.7" top="0.75" bottom="0.75" header="0.3" footer="0.3"/>
  <pageSetup scale="88"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EDAC14F6-FD46-40C7-A74D-B1C4131ED285}">
          <x14:formula1>
            <xm:f>Reference!$A$3:$A$14</xm:f>
          </x14:formula1>
          <xm:sqref>C11:C25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A1:G52"/>
  <sheetViews>
    <sheetView showGridLines="0" topLeftCell="A4" zoomScale="110" zoomScaleNormal="110" workbookViewId="0">
      <selection activeCell="B40" sqref="B40"/>
    </sheetView>
  </sheetViews>
  <sheetFormatPr defaultColWidth="9.140625" defaultRowHeight="13.5"/>
  <cols>
    <col min="1" max="1" width="19.5703125" style="6" customWidth="1"/>
    <col min="2" max="2" width="84.5703125" style="6"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25" customHeight="1">
      <c r="A1" s="60" t="s">
        <v>19</v>
      </c>
    </row>
    <row r="2" spans="1:7" ht="15" customHeight="1">
      <c r="A2" s="173" t="s">
        <v>20</v>
      </c>
      <c r="B2" s="166"/>
    </row>
    <row r="3" spans="1:7" ht="15" customHeight="1">
      <c r="A3" s="61" t="s">
        <v>21</v>
      </c>
      <c r="B3" s="62" t="str">
        <f>'Applicant Summary'!B3</f>
        <v>[INSERT HERE]</v>
      </c>
    </row>
    <row r="4" spans="1:7" ht="15" customHeight="1">
      <c r="A4" s="61" t="s">
        <v>22</v>
      </c>
      <c r="B4" s="62" t="str">
        <f>'Applicant Summary'!B4</f>
        <v>[INSERT HERE]</v>
      </c>
    </row>
    <row r="5" spans="1:7" ht="18" customHeight="1">
      <c r="A5" s="61" t="s">
        <v>5</v>
      </c>
      <c r="B5" s="62" t="str">
        <f>'Applicant Summary'!B5</f>
        <v>[INSERT HERE]</v>
      </c>
      <c r="C5" s="63"/>
      <c r="D5" s="63"/>
      <c r="E5" s="63"/>
    </row>
    <row r="6" spans="1:7" ht="18" customHeight="1">
      <c r="A6" s="47" t="s">
        <v>23</v>
      </c>
      <c r="B6" s="64"/>
      <c r="C6" s="65"/>
      <c r="D6" s="65"/>
      <c r="E6" s="65"/>
      <c r="F6" s="66"/>
      <c r="G6" s="66"/>
    </row>
    <row r="7" spans="1:7" s="7" customFormat="1" ht="92.25" customHeight="1">
      <c r="A7" s="67" t="s">
        <v>24</v>
      </c>
      <c r="B7" s="123"/>
      <c r="C7" s="68"/>
      <c r="D7" s="68"/>
      <c r="E7" s="68"/>
      <c r="F7" s="69"/>
      <c r="G7" s="69"/>
    </row>
    <row r="8" spans="1:7" ht="15.4">
      <c r="A8" s="70" t="s">
        <v>25</v>
      </c>
      <c r="B8" s="178">
        <f>LEN(B7)</f>
        <v>0</v>
      </c>
      <c r="C8" s="71"/>
    </row>
    <row r="9" spans="1:7" s="41" customFormat="1" ht="46.5" customHeight="1">
      <c r="A9" s="72" t="s">
        <v>26</v>
      </c>
      <c r="B9" s="72"/>
      <c r="C9" s="72"/>
      <c r="D9" s="72"/>
      <c r="E9" s="72"/>
    </row>
    <row r="10" spans="1:7" s="41" customFormat="1" ht="17.25" customHeight="1">
      <c r="A10" s="120" t="s">
        <v>27</v>
      </c>
      <c r="B10" s="120" t="s">
        <v>28</v>
      </c>
      <c r="C10" s="120" t="s">
        <v>29</v>
      </c>
      <c r="D10" s="120" t="s">
        <v>30</v>
      </c>
      <c r="E10" s="120" t="s">
        <v>31</v>
      </c>
      <c r="G10" s="73"/>
    </row>
    <row r="11" spans="1:7" s="41" customFormat="1">
      <c r="A11" s="74" t="s">
        <v>32</v>
      </c>
      <c r="B11" s="75"/>
      <c r="C11" s="75"/>
      <c r="D11" s="76"/>
      <c r="E11" s="76"/>
      <c r="G11" s="77"/>
    </row>
    <row r="12" spans="1:7" s="41" customFormat="1">
      <c r="A12" s="74" t="s">
        <v>33</v>
      </c>
      <c r="B12" s="76"/>
      <c r="C12" s="76"/>
      <c r="D12" s="76"/>
      <c r="E12" s="76"/>
      <c r="G12" s="77"/>
    </row>
    <row r="13" spans="1:7" s="41" customFormat="1">
      <c r="A13" s="74" t="s">
        <v>34</v>
      </c>
      <c r="B13" s="76"/>
      <c r="C13" s="76"/>
      <c r="D13" s="76"/>
      <c r="E13" s="76"/>
    </row>
    <row r="14" spans="1:7" s="41" customFormat="1">
      <c r="A14" s="78" t="s">
        <v>35</v>
      </c>
      <c r="B14" s="79"/>
      <c r="C14" s="79"/>
      <c r="D14" s="79"/>
      <c r="E14" s="79"/>
    </row>
    <row r="15" spans="1:7" s="41" customFormat="1">
      <c r="A15" s="78" t="s">
        <v>36</v>
      </c>
      <c r="B15" s="79"/>
      <c r="C15" s="79"/>
      <c r="D15" s="79"/>
      <c r="E15" s="79"/>
    </row>
    <row r="16" spans="1:7" s="41" customFormat="1">
      <c r="A16" s="74" t="s">
        <v>37</v>
      </c>
      <c r="B16" s="76"/>
      <c r="C16" s="76"/>
      <c r="D16" s="76"/>
      <c r="E16" s="76"/>
    </row>
    <row r="17" spans="1:7" s="41" customFormat="1" ht="17.25" customHeight="1">
      <c r="A17" s="72" t="s">
        <v>38</v>
      </c>
      <c r="B17" s="187"/>
      <c r="C17" s="187"/>
      <c r="D17" s="187"/>
      <c r="E17" s="187"/>
    </row>
    <row r="18" spans="1:7" s="41" customFormat="1" ht="16.899999999999999">
      <c r="A18" s="120" t="s">
        <v>27</v>
      </c>
      <c r="B18" s="120" t="s">
        <v>28</v>
      </c>
      <c r="C18" s="120" t="s">
        <v>29</v>
      </c>
      <c r="D18" s="120" t="s">
        <v>30</v>
      </c>
      <c r="E18" s="120" t="s">
        <v>31</v>
      </c>
    </row>
    <row r="19" spans="1:7" s="41" customFormat="1">
      <c r="A19" s="74" t="s">
        <v>32</v>
      </c>
      <c r="B19" s="76"/>
      <c r="C19" s="76"/>
      <c r="D19" s="76"/>
      <c r="E19" s="76"/>
    </row>
    <row r="20" spans="1:7" s="41" customFormat="1" ht="13.9">
      <c r="A20" s="74" t="s">
        <v>33</v>
      </c>
      <c r="B20" s="76"/>
      <c r="C20" s="76"/>
      <c r="D20" s="76"/>
      <c r="E20" s="76"/>
      <c r="G20" s="80"/>
    </row>
    <row r="21" spans="1:7" s="41" customFormat="1">
      <c r="A21" s="74" t="s">
        <v>34</v>
      </c>
      <c r="B21" s="76"/>
      <c r="C21" s="76"/>
      <c r="D21" s="76"/>
      <c r="E21" s="76"/>
      <c r="G21" s="81"/>
    </row>
    <row r="22" spans="1:7" s="41" customFormat="1">
      <c r="A22" s="82" t="s">
        <v>35</v>
      </c>
      <c r="B22" s="79"/>
      <c r="C22" s="79"/>
      <c r="D22" s="79"/>
      <c r="E22" s="79"/>
      <c r="G22" s="81"/>
    </row>
    <row r="23" spans="1:7" s="41" customFormat="1">
      <c r="A23" s="82" t="s">
        <v>36</v>
      </c>
      <c r="B23" s="79"/>
      <c r="C23" s="79"/>
      <c r="D23" s="79"/>
      <c r="E23" s="79"/>
      <c r="G23" s="81"/>
    </row>
    <row r="24" spans="1:7" s="41" customFormat="1">
      <c r="A24" s="74" t="s">
        <v>37</v>
      </c>
      <c r="B24" s="76"/>
      <c r="C24" s="76"/>
      <c r="D24" s="76"/>
      <c r="E24" s="76"/>
      <c r="G24" s="83"/>
    </row>
    <row r="25" spans="1:7" s="41" customFormat="1" ht="17.25" customHeight="1">
      <c r="A25" s="72" t="s">
        <v>39</v>
      </c>
      <c r="B25" s="187"/>
      <c r="C25" s="187"/>
      <c r="D25" s="187"/>
      <c r="E25" s="187"/>
    </row>
    <row r="26" spans="1:7" s="41" customFormat="1" ht="16.899999999999999">
      <c r="A26" s="120" t="s">
        <v>27</v>
      </c>
      <c r="B26" s="120" t="s">
        <v>28</v>
      </c>
      <c r="C26" s="120" t="s">
        <v>29</v>
      </c>
      <c r="D26" s="120" t="s">
        <v>30</v>
      </c>
      <c r="E26" s="120" t="s">
        <v>31</v>
      </c>
    </row>
    <row r="27" spans="1:7" s="41" customFormat="1">
      <c r="A27" s="74" t="s">
        <v>32</v>
      </c>
      <c r="B27" s="76"/>
      <c r="C27" s="76"/>
      <c r="D27" s="76"/>
      <c r="E27" s="76"/>
    </row>
    <row r="28" spans="1:7" s="41" customFormat="1">
      <c r="A28" s="74" t="s">
        <v>33</v>
      </c>
      <c r="B28" s="76"/>
      <c r="C28" s="76"/>
      <c r="D28" s="76"/>
      <c r="E28" s="76"/>
    </row>
    <row r="29" spans="1:7" s="41" customFormat="1">
      <c r="A29" s="74" t="s">
        <v>34</v>
      </c>
      <c r="B29" s="76"/>
      <c r="C29" s="76"/>
      <c r="D29" s="76"/>
      <c r="E29" s="76"/>
    </row>
    <row r="30" spans="1:7" s="41" customFormat="1">
      <c r="A30" s="82" t="s">
        <v>35</v>
      </c>
      <c r="B30" s="79"/>
      <c r="C30" s="79"/>
      <c r="D30" s="79"/>
      <c r="E30" s="79"/>
    </row>
    <row r="31" spans="1:7" s="41" customFormat="1">
      <c r="A31" s="82" t="s">
        <v>36</v>
      </c>
      <c r="B31" s="79"/>
      <c r="C31" s="79"/>
      <c r="D31" s="79"/>
      <c r="E31" s="79"/>
    </row>
    <row r="32" spans="1:7" s="41" customFormat="1">
      <c r="A32" s="74" t="s">
        <v>37</v>
      </c>
      <c r="B32" s="76"/>
      <c r="C32" s="76"/>
      <c r="D32" s="76"/>
      <c r="E32" s="76"/>
    </row>
    <row r="33" spans="1:5" s="41" customFormat="1" ht="17.25" customHeight="1">
      <c r="A33" s="120" t="s">
        <v>40</v>
      </c>
      <c r="B33" s="187"/>
      <c r="C33" s="187"/>
      <c r="D33" s="187"/>
      <c r="E33" s="187"/>
    </row>
    <row r="34" spans="1:5" s="41" customFormat="1" ht="16.899999999999999">
      <c r="A34" s="120" t="s">
        <v>27</v>
      </c>
      <c r="B34" s="120" t="s">
        <v>28</v>
      </c>
      <c r="C34" s="120" t="s">
        <v>29</v>
      </c>
      <c r="D34" s="120" t="s">
        <v>30</v>
      </c>
      <c r="E34" s="120" t="s">
        <v>31</v>
      </c>
    </row>
    <row r="35" spans="1:5" s="41" customFormat="1">
      <c r="A35" s="74" t="s">
        <v>32</v>
      </c>
      <c r="B35" s="76"/>
      <c r="C35" s="76"/>
      <c r="D35" s="76"/>
      <c r="E35" s="76"/>
    </row>
    <row r="36" spans="1:5" s="41" customFormat="1">
      <c r="A36" s="74" t="s">
        <v>33</v>
      </c>
      <c r="B36" s="76"/>
      <c r="C36" s="76"/>
      <c r="D36" s="76"/>
      <c r="E36" s="76"/>
    </row>
    <row r="37" spans="1:5" s="41" customFormat="1">
      <c r="A37" s="74" t="s">
        <v>34</v>
      </c>
      <c r="B37" s="76"/>
      <c r="C37" s="76"/>
      <c r="D37" s="76"/>
      <c r="E37" s="76"/>
    </row>
    <row r="38" spans="1:5" s="41" customFormat="1">
      <c r="A38" s="82" t="s">
        <v>35</v>
      </c>
      <c r="B38" s="79"/>
      <c r="C38" s="79"/>
      <c r="D38" s="79"/>
      <c r="E38" s="79"/>
    </row>
    <row r="39" spans="1:5" s="41" customFormat="1">
      <c r="A39" s="82" t="s">
        <v>36</v>
      </c>
      <c r="B39" s="79"/>
      <c r="C39" s="79"/>
      <c r="D39" s="79"/>
      <c r="E39" s="79"/>
    </row>
    <row r="40" spans="1:5" s="41" customFormat="1">
      <c r="A40" s="74" t="s">
        <v>37</v>
      </c>
      <c r="B40" s="76"/>
      <c r="C40" s="76"/>
      <c r="D40" s="76"/>
      <c r="E40" s="76"/>
    </row>
    <row r="41" spans="1:5" s="41" customFormat="1" ht="17.25" customHeight="1">
      <c r="A41" s="120" t="s">
        <v>41</v>
      </c>
      <c r="B41" s="187"/>
      <c r="C41" s="187"/>
      <c r="D41" s="187"/>
      <c r="E41" s="187"/>
    </row>
    <row r="42" spans="1:5" s="41" customFormat="1" ht="16.899999999999999">
      <c r="A42" s="120" t="s">
        <v>27</v>
      </c>
      <c r="B42" s="120" t="s">
        <v>28</v>
      </c>
      <c r="C42" s="120" t="s">
        <v>29</v>
      </c>
      <c r="D42" s="120" t="s">
        <v>30</v>
      </c>
      <c r="E42" s="120" t="s">
        <v>31</v>
      </c>
    </row>
    <row r="43" spans="1:5" s="41" customFormat="1">
      <c r="A43" s="74" t="s">
        <v>32</v>
      </c>
      <c r="B43" s="76"/>
      <c r="C43" s="76"/>
      <c r="D43" s="76"/>
      <c r="E43" s="76"/>
    </row>
    <row r="44" spans="1:5" s="41" customFormat="1">
      <c r="A44" s="74" t="s">
        <v>33</v>
      </c>
      <c r="B44" s="76"/>
      <c r="C44" s="76"/>
      <c r="D44" s="76"/>
      <c r="E44" s="76"/>
    </row>
    <row r="45" spans="1:5" s="41" customFormat="1">
      <c r="A45" s="74" t="s">
        <v>34</v>
      </c>
      <c r="B45" s="76"/>
      <c r="C45" s="76"/>
      <c r="D45" s="76"/>
      <c r="E45" s="76"/>
    </row>
    <row r="46" spans="1:5" s="41" customFormat="1">
      <c r="A46" s="74" t="s">
        <v>35</v>
      </c>
      <c r="B46" s="76"/>
      <c r="C46" s="76"/>
      <c r="D46" s="76"/>
      <c r="E46" s="76"/>
    </row>
    <row r="47" spans="1:5" s="41" customFormat="1">
      <c r="A47" s="82" t="s">
        <v>36</v>
      </c>
      <c r="B47" s="79"/>
      <c r="C47" s="79"/>
      <c r="D47" s="79"/>
      <c r="E47" s="79"/>
    </row>
    <row r="48" spans="1:5" s="41" customFormat="1">
      <c r="A48" s="84" t="s">
        <v>37</v>
      </c>
      <c r="B48" s="85"/>
      <c r="C48" s="85"/>
      <c r="D48" s="85"/>
      <c r="E48" s="85"/>
    </row>
    <row r="49" spans="1:5" s="41" customFormat="1">
      <c r="A49" s="73"/>
      <c r="B49" s="73"/>
      <c r="C49" s="73"/>
      <c r="D49" s="73"/>
      <c r="E49" s="73"/>
    </row>
    <row r="50" spans="1:5" s="41" customFormat="1">
      <c r="A50" s="73"/>
      <c r="B50" s="73"/>
      <c r="C50" s="73"/>
      <c r="D50" s="73"/>
      <c r="E50" s="73"/>
    </row>
    <row r="51" spans="1:5" s="41" customFormat="1">
      <c r="A51" s="73"/>
      <c r="B51" s="73"/>
      <c r="C51" s="73"/>
      <c r="D51" s="73"/>
      <c r="E51" s="73"/>
    </row>
    <row r="52" spans="1:5" s="41" customFormat="1">
      <c r="A52" s="73"/>
      <c r="B52" s="73"/>
      <c r="C52" s="73"/>
      <c r="D52" s="73"/>
      <c r="E52" s="73"/>
    </row>
  </sheetData>
  <dataValidations count="1">
    <dataValidation type="textLength" operator="lessThanOrEqual" allowBlank="1" showInputMessage="1" showErrorMessage="1" errorTitle="ERROR" error="Description exceeds character limit." promptTitle="Character Limit" prompt="500 characters (spaces included)." sqref="B7:E7" xr:uid="{3D726BAB-513E-4A9D-9F97-1F0A99E62B51}">
      <formula1>500</formula1>
    </dataValidation>
  </dataValidations>
  <pageMargins left="0.7" right="0.7" top="0.75" bottom="0.75" header="0.3" footer="0.3"/>
  <pageSetup scale="87" orientation="landscape" r:id="rId1"/>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pageSetUpPr fitToPage="1"/>
  </sheetPr>
  <dimension ref="A1:M26"/>
  <sheetViews>
    <sheetView showGridLines="0" tabSelected="1" zoomScaleNormal="100" workbookViewId="0">
      <selection activeCell="C11" sqref="C11"/>
    </sheetView>
  </sheetViews>
  <sheetFormatPr defaultColWidth="2.7109375" defaultRowHeight="15"/>
  <cols>
    <col min="1" max="1" width="28.85546875" style="4" customWidth="1"/>
    <col min="2" max="2" width="23" style="4" customWidth="1"/>
    <col min="3" max="4" width="14.5703125" style="119" customWidth="1"/>
    <col min="5" max="5" width="16.85546875" style="4" customWidth="1"/>
    <col min="6" max="9" width="12.5703125" style="4" customWidth="1"/>
    <col min="10" max="10" width="12.7109375" style="4" customWidth="1"/>
    <col min="11" max="11" width="22" style="4" customWidth="1"/>
    <col min="12" max="12" width="25.7109375" style="4" customWidth="1"/>
    <col min="13" max="13" width="57.85546875" style="34" customWidth="1"/>
    <col min="14" max="28" width="12.7109375" style="2" customWidth="1"/>
    <col min="29" max="16384" width="2.7109375" style="2"/>
  </cols>
  <sheetData>
    <row r="1" spans="1:13" s="7" customFormat="1" ht="23.25">
      <c r="A1" s="162" t="s">
        <v>42</v>
      </c>
      <c r="B1" s="103"/>
      <c r="C1" s="103"/>
      <c r="D1" s="87"/>
      <c r="E1" s="103"/>
      <c r="F1" s="103"/>
      <c r="G1" s="103"/>
      <c r="H1" s="103"/>
      <c r="I1" s="103"/>
      <c r="J1" s="103"/>
      <c r="K1" s="103"/>
      <c r="L1" s="103"/>
      <c r="M1" s="33"/>
    </row>
    <row r="2" spans="1:13" s="7" customFormat="1" ht="15.4">
      <c r="A2" s="173" t="s">
        <v>20</v>
      </c>
      <c r="B2" s="103"/>
      <c r="C2" s="103"/>
      <c r="D2" s="87"/>
      <c r="E2" s="87"/>
      <c r="F2" s="8"/>
      <c r="G2" s="8"/>
      <c r="H2" s="8"/>
      <c r="I2" s="8"/>
      <c r="J2" s="8"/>
      <c r="K2" s="8"/>
      <c r="L2" s="103"/>
      <c r="M2" s="33"/>
    </row>
    <row r="3" spans="1:13" s="7" customFormat="1" ht="15.75">
      <c r="A3" s="104" t="s">
        <v>21</v>
      </c>
      <c r="B3" s="86" t="str">
        <f>'Applicant Summary'!B3</f>
        <v>[INSERT HERE]</v>
      </c>
      <c r="C3" s="105"/>
      <c r="D3" s="87"/>
      <c r="E3" s="87"/>
      <c r="F3" s="8"/>
      <c r="G3" s="8"/>
      <c r="H3" s="8"/>
      <c r="I3" s="8"/>
      <c r="J3" s="8"/>
      <c r="K3" s="8"/>
      <c r="L3" s="103"/>
      <c r="M3" s="33"/>
    </row>
    <row r="4" spans="1:13" s="7" customFormat="1" ht="15.75">
      <c r="A4" s="104" t="s">
        <v>22</v>
      </c>
      <c r="B4" s="86" t="str">
        <f>'Applicant Summary'!B4</f>
        <v>[INSERT HERE]</v>
      </c>
      <c r="C4" s="105"/>
      <c r="D4" s="87"/>
      <c r="E4" s="87"/>
      <c r="F4" s="8"/>
      <c r="G4" s="8"/>
      <c r="H4" s="8"/>
      <c r="I4" s="8"/>
      <c r="J4" s="8"/>
      <c r="K4" s="8"/>
      <c r="L4" s="103"/>
      <c r="M4" s="33"/>
    </row>
    <row r="5" spans="1:13" s="7" customFormat="1" ht="15.75">
      <c r="A5" s="106" t="s">
        <v>5</v>
      </c>
      <c r="B5" s="86" t="str">
        <f>'Applicant Summary'!B5</f>
        <v>[INSERT HERE]</v>
      </c>
      <c r="C5" s="105"/>
      <c r="D5" s="87"/>
      <c r="E5" s="8"/>
      <c r="F5" s="8"/>
      <c r="G5" s="103"/>
      <c r="H5" s="103"/>
      <c r="I5" s="103"/>
      <c r="J5" s="103"/>
      <c r="K5" s="103"/>
      <c r="L5" s="103"/>
      <c r="M5" s="33"/>
    </row>
    <row r="6" spans="1:13" s="7" customFormat="1" ht="22.5" customHeight="1">
      <c r="A6" s="94" t="s">
        <v>43</v>
      </c>
      <c r="B6" s="88"/>
      <c r="C6" s="88"/>
      <c r="D6" s="88"/>
      <c r="E6" s="107"/>
      <c r="F6" s="107"/>
      <c r="G6" s="107"/>
      <c r="H6" s="107"/>
      <c r="I6" s="88"/>
      <c r="J6" s="88"/>
      <c r="K6" s="88"/>
      <c r="L6" s="107"/>
    </row>
    <row r="7" spans="1:13" s="7" customFormat="1" ht="22.5" customHeight="1">
      <c r="A7" s="94" t="s">
        <v>44</v>
      </c>
      <c r="B7" s="88"/>
      <c r="C7" s="88"/>
      <c r="D7" s="88"/>
      <c r="E7" s="107"/>
      <c r="F7" s="107"/>
      <c r="G7" s="107"/>
      <c r="H7" s="107"/>
      <c r="I7" s="88"/>
      <c r="J7" s="88"/>
      <c r="K7" s="88"/>
      <c r="L7" s="107"/>
    </row>
    <row r="8" spans="1:13" s="7" customFormat="1" ht="22.5" customHeight="1">
      <c r="A8" s="94" t="s">
        <v>45</v>
      </c>
      <c r="B8" s="88"/>
      <c r="C8" s="88"/>
      <c r="D8" s="88"/>
      <c r="E8" s="107"/>
      <c r="F8" s="107"/>
      <c r="G8" s="107"/>
      <c r="H8" s="107"/>
      <c r="I8" s="88"/>
      <c r="J8" s="88"/>
      <c r="K8" s="88"/>
      <c r="L8" s="107"/>
    </row>
    <row r="9" spans="1:13" ht="16.5" customHeight="1">
      <c r="A9" s="108" t="s">
        <v>46</v>
      </c>
      <c r="B9" s="109" t="s">
        <v>47</v>
      </c>
      <c r="C9" s="110" t="s">
        <v>48</v>
      </c>
      <c r="D9" s="29"/>
      <c r="E9" s="92"/>
      <c r="G9" s="10"/>
    </row>
    <row r="10" spans="1:13" ht="16.5" customHeight="1">
      <c r="A10" s="111" t="s">
        <v>49</v>
      </c>
      <c r="B10" s="171" t="s">
        <v>50</v>
      </c>
      <c r="C10" s="172">
        <v>0.12</v>
      </c>
      <c r="D10" s="29"/>
      <c r="E10" s="93"/>
      <c r="G10" s="10"/>
    </row>
    <row r="11" spans="1:13" ht="16.5" customHeight="1">
      <c r="A11" s="112" t="s">
        <v>51</v>
      </c>
      <c r="B11" s="167" t="e">
        <f>B12/$E$26</f>
        <v>#DIV/0!</v>
      </c>
      <c r="C11" s="168" t="e">
        <f>C12/$E$26</f>
        <v>#DIV/0!</v>
      </c>
      <c r="D11" s="29"/>
      <c r="G11" s="10"/>
    </row>
    <row r="12" spans="1:13" s="5" customFormat="1" ht="14.25" customHeight="1">
      <c r="A12" s="112" t="s">
        <v>52</v>
      </c>
      <c r="B12" s="169">
        <f>SUMIF($B$15:$B$25,"&lt;&gt;Indirect Costs",$E$15:$E$25)</f>
        <v>0</v>
      </c>
      <c r="C12" s="170">
        <f>SUMIF($B$15:$B$25,"Indirect Costs",$E$15:$E$25)</f>
        <v>0</v>
      </c>
      <c r="D12" s="113"/>
      <c r="E12" s="113"/>
      <c r="F12" s="30"/>
      <c r="G12" s="114"/>
      <c r="H12" s="114"/>
      <c r="I12" s="114"/>
      <c r="J12" s="114"/>
      <c r="K12" s="114"/>
      <c r="L12" s="30"/>
      <c r="M12" s="35"/>
    </row>
    <row r="13" spans="1:13" ht="16.5" customHeight="1">
      <c r="A13" s="174"/>
      <c r="C13" s="4"/>
      <c r="D13" s="4"/>
    </row>
    <row r="14" spans="1:13" s="31" customFormat="1" ht="31.5">
      <c r="A14" s="115" t="s">
        <v>53</v>
      </c>
      <c r="B14" s="115" t="s">
        <v>54</v>
      </c>
      <c r="C14" s="116" t="s">
        <v>55</v>
      </c>
      <c r="D14" s="116" t="s">
        <v>56</v>
      </c>
      <c r="E14" s="115" t="s">
        <v>57</v>
      </c>
      <c r="F14" s="115" t="s">
        <v>58</v>
      </c>
      <c r="G14" s="115" t="s">
        <v>59</v>
      </c>
      <c r="H14" s="115" t="s">
        <v>60</v>
      </c>
      <c r="I14" s="115" t="s">
        <v>61</v>
      </c>
      <c r="J14" s="115" t="s">
        <v>62</v>
      </c>
      <c r="K14" s="115" t="s">
        <v>63</v>
      </c>
      <c r="L14" s="117"/>
      <c r="M14" s="91"/>
    </row>
    <row r="15" spans="1:13">
      <c r="A15" s="11"/>
      <c r="B15" s="12"/>
      <c r="C15" s="13"/>
      <c r="D15" s="14"/>
      <c r="E15" s="15">
        <f>C15*D15</f>
        <v>0</v>
      </c>
      <c r="F15" s="13"/>
      <c r="G15" s="13"/>
      <c r="H15" s="13"/>
      <c r="I15" s="13"/>
      <c r="J15" s="16"/>
      <c r="K15" s="11" t="b">
        <f>Table6[[#This Row],[Total TCC Grant Funds]]=SUM(Table6[[#This Row],[Task 1]:[Task '[X']]])</f>
        <v>1</v>
      </c>
      <c r="L15" s="118"/>
      <c r="M15" s="36"/>
    </row>
    <row r="16" spans="1:13">
      <c r="A16" s="11"/>
      <c r="B16" s="12"/>
      <c r="C16" s="13"/>
      <c r="D16" s="14"/>
      <c r="E16" s="15">
        <f t="shared" ref="E16:E25" si="0">C16*D16</f>
        <v>0</v>
      </c>
      <c r="F16" s="13"/>
      <c r="G16" s="13"/>
      <c r="H16" s="13"/>
      <c r="I16" s="13"/>
      <c r="J16" s="16"/>
      <c r="K16" s="11" t="b">
        <f>Table6[[#This Row],[Total TCC Grant Funds]]=SUM(Table6[[#This Row],[Task 1]:[Task '[X']]])</f>
        <v>1</v>
      </c>
      <c r="L16" s="118"/>
      <c r="M16" s="36"/>
    </row>
    <row r="17" spans="1:13">
      <c r="A17" s="17"/>
      <c r="B17" s="12"/>
      <c r="C17" s="13"/>
      <c r="D17" s="14"/>
      <c r="E17" s="15">
        <f t="shared" si="0"/>
        <v>0</v>
      </c>
      <c r="F17" s="13"/>
      <c r="G17" s="13"/>
      <c r="H17" s="13"/>
      <c r="I17" s="13"/>
      <c r="J17" s="16"/>
      <c r="K17" s="11" t="b">
        <f>Table6[[#This Row],[Total TCC Grant Funds]]=SUM(Table6[[#This Row],[Task 1]:[Task '[X']]])</f>
        <v>1</v>
      </c>
    </row>
    <row r="18" spans="1:13">
      <c r="A18" s="17"/>
      <c r="B18" s="12"/>
      <c r="C18" s="13"/>
      <c r="D18" s="14"/>
      <c r="E18" s="15">
        <f t="shared" si="0"/>
        <v>0</v>
      </c>
      <c r="F18" s="13"/>
      <c r="G18" s="13"/>
      <c r="H18" s="13"/>
      <c r="I18" s="13"/>
      <c r="J18" s="16"/>
      <c r="K18" s="11" t="b">
        <f>Table6[[#This Row],[Total TCC Grant Funds]]=SUM(Table6[[#This Row],[Task 1]:[Task '[X']]])</f>
        <v>1</v>
      </c>
    </row>
    <row r="19" spans="1:13">
      <c r="A19" s="17"/>
      <c r="B19" s="12"/>
      <c r="C19" s="13"/>
      <c r="D19" s="14"/>
      <c r="E19" s="15">
        <f t="shared" si="0"/>
        <v>0</v>
      </c>
      <c r="F19" s="13"/>
      <c r="G19" s="13"/>
      <c r="H19" s="13"/>
      <c r="I19" s="13"/>
      <c r="J19" s="16"/>
      <c r="K19" s="11" t="b">
        <f>Table6[[#This Row],[Total TCC Grant Funds]]=SUM(Table6[[#This Row],[Task 1]:[Task '[X']]])</f>
        <v>1</v>
      </c>
    </row>
    <row r="20" spans="1:13">
      <c r="A20" s="18"/>
      <c r="B20" s="12"/>
      <c r="C20" s="13"/>
      <c r="D20" s="14"/>
      <c r="E20" s="15">
        <f t="shared" si="0"/>
        <v>0</v>
      </c>
      <c r="F20" s="13"/>
      <c r="G20" s="13"/>
      <c r="H20" s="13"/>
      <c r="I20" s="13"/>
      <c r="J20" s="16"/>
      <c r="K20" s="11" t="b">
        <f>Table6[[#This Row],[Total TCC Grant Funds]]=SUM(Table6[[#This Row],[Task 1]:[Task '[X']]])</f>
        <v>1</v>
      </c>
    </row>
    <row r="21" spans="1:13">
      <c r="A21" s="19"/>
      <c r="B21" s="20"/>
      <c r="C21" s="21"/>
      <c r="D21" s="22"/>
      <c r="E21" s="15">
        <f t="shared" si="0"/>
        <v>0</v>
      </c>
      <c r="F21" s="19"/>
      <c r="G21" s="19"/>
      <c r="H21" s="19"/>
      <c r="I21" s="24"/>
      <c r="J21" s="24"/>
      <c r="K21" s="11" t="b">
        <f>Table6[[#This Row],[Total TCC Grant Funds]]=SUM(Table6[[#This Row],[Task 1]:[Task '[X']]])</f>
        <v>1</v>
      </c>
    </row>
    <row r="22" spans="1:13">
      <c r="A22" s="18"/>
      <c r="B22" s="20"/>
      <c r="C22" s="21"/>
      <c r="D22" s="22"/>
      <c r="E22" s="15">
        <f t="shared" si="0"/>
        <v>0</v>
      </c>
      <c r="F22" s="19"/>
      <c r="G22" s="19"/>
      <c r="H22" s="19"/>
      <c r="I22" s="24"/>
      <c r="J22" s="24"/>
      <c r="K22" s="11" t="b">
        <f>Table6[[#This Row],[Total TCC Grant Funds]]=SUM(Table6[[#This Row],[Task 1]:[Task '[X']]])</f>
        <v>1</v>
      </c>
    </row>
    <row r="23" spans="1:13">
      <c r="A23" s="25"/>
      <c r="B23" s="26"/>
      <c r="C23" s="13"/>
      <c r="D23" s="14"/>
      <c r="E23" s="15">
        <f t="shared" si="0"/>
        <v>0</v>
      </c>
      <c r="F23" s="25"/>
      <c r="G23" s="25"/>
      <c r="H23" s="25"/>
      <c r="I23" s="27"/>
      <c r="J23" s="16"/>
      <c r="K23" s="27" t="b">
        <f>Table6[[#This Row],[Total TCC Grant Funds]]=SUM(Table6[[#This Row],[Task 1]:[Task '[X']]])</f>
        <v>1</v>
      </c>
    </row>
    <row r="24" spans="1:13">
      <c r="A24" s="25"/>
      <c r="B24" s="26"/>
      <c r="C24" s="13"/>
      <c r="D24" s="14"/>
      <c r="E24" s="15">
        <f t="shared" si="0"/>
        <v>0</v>
      </c>
      <c r="F24" s="25"/>
      <c r="G24" s="25"/>
      <c r="H24" s="25"/>
      <c r="I24" s="27"/>
      <c r="J24" s="16"/>
      <c r="K24" s="27" t="b">
        <f>Table6[[#This Row],[Total TCC Grant Funds]]=SUM(Table6[[#This Row],[Task 1]:[Task '[X']]])</f>
        <v>1</v>
      </c>
      <c r="M24" s="89"/>
    </row>
    <row r="25" spans="1:13">
      <c r="A25" s="19"/>
      <c r="B25" s="20"/>
      <c r="C25" s="21"/>
      <c r="D25" s="22"/>
      <c r="E25" s="15">
        <f t="shared" si="0"/>
        <v>0</v>
      </c>
      <c r="F25" s="19"/>
      <c r="G25" s="19"/>
      <c r="H25" s="19"/>
      <c r="I25" s="24"/>
      <c r="J25" s="28"/>
      <c r="K25" s="24" t="b">
        <f>Table6[[#This Row],[Total TCC Grant Funds]]=SUM(Table6[[#This Row],[Task 1]:[Task '[X']]])</f>
        <v>1</v>
      </c>
      <c r="M25" s="90"/>
    </row>
    <row r="26" spans="1:13">
      <c r="A26" s="102" t="s">
        <v>64</v>
      </c>
      <c r="B26" s="180"/>
      <c r="C26" s="180"/>
      <c r="D26" s="180"/>
      <c r="E26" s="23">
        <f>SUM(E15:E25)</f>
        <v>0</v>
      </c>
      <c r="F26" s="23">
        <f t="shared" ref="F26" si="1">SUM(F15:F25)</f>
        <v>0</v>
      </c>
      <c r="G26" s="23">
        <f t="shared" ref="G26" si="2">SUM(G15:G25)</f>
        <v>0</v>
      </c>
      <c r="H26" s="23">
        <f t="shared" ref="H26" si="3">SUM(H15:H25)</f>
        <v>0</v>
      </c>
      <c r="I26" s="23">
        <f>SUM(I15:I25)</f>
        <v>0</v>
      </c>
      <c r="J26" s="23">
        <f t="shared" ref="J26" si="4">SUM(J15:J25)</f>
        <v>0</v>
      </c>
      <c r="K26" s="24" t="b">
        <f>Table6[[#This Row],[Total TCC Grant Funds]]=SUM(Table6[[#This Row],[Task 1]:[Task '[X']]])</f>
        <v>1</v>
      </c>
    </row>
  </sheetData>
  <conditionalFormatting sqref="B11">
    <cfRule type="cellIs" dxfId="22" priority="1" operator="lessThan">
      <formula>0.88</formula>
    </cfRule>
  </conditionalFormatting>
  <conditionalFormatting sqref="C11">
    <cfRule type="cellIs" dxfId="21" priority="2" operator="greaterThan">
      <formula>0.12</formula>
    </cfRule>
  </conditionalFormatting>
  <conditionalFormatting sqref="E10">
    <cfRule type="cellIs" dxfId="20" priority="4" operator="greaterThan">
      <formula>0.1</formula>
    </cfRule>
  </conditionalFormatting>
  <conditionalFormatting sqref="K15:K26">
    <cfRule type="cellIs" dxfId="19" priority="5" operator="equal">
      <formula>FALSE</formula>
    </cfRule>
    <cfRule type="cellIs" dxfId="18" priority="6" operator="equal">
      <formula>TRUE</formula>
    </cfRule>
  </conditionalFormatting>
  <pageMargins left="0.7" right="0.7" top="0.75" bottom="0.75" header="0.3" footer="0.3"/>
  <pageSetup scale="63" fitToHeight="0"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Please choose the cost type from the provided list." promptTitle="Cost Type" prompt="Choose the appropriate cost type from the list below." xr:uid="{00000000-0002-0000-0300-000000000000}">
          <x14:formula1>
            <xm:f>Reference!$A$16:$A$22</xm:f>
          </x14:formula1>
          <xm:sqref>B16:B25 B15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E9971-1381-448D-9064-4B6D4CC3802F}">
  <sheetPr>
    <tabColor rgb="FFA6A6A6"/>
  </sheetPr>
  <dimension ref="A1:G16"/>
  <sheetViews>
    <sheetView workbookViewId="0">
      <selection activeCell="B10" sqref="B10"/>
    </sheetView>
  </sheetViews>
  <sheetFormatPr defaultRowHeight="14.25"/>
  <cols>
    <col min="1" max="1" width="26.42578125" customWidth="1"/>
    <col min="2" max="2" width="48" customWidth="1"/>
    <col min="3" max="3" width="32.140625" customWidth="1"/>
    <col min="4" max="4" width="31.5703125" customWidth="1"/>
    <col min="5" max="5" width="32.42578125" customWidth="1"/>
  </cols>
  <sheetData>
    <row r="1" spans="1:7" ht="23.25">
      <c r="A1" s="124" t="s">
        <v>19</v>
      </c>
      <c r="B1" s="125"/>
      <c r="C1" s="188"/>
      <c r="D1" s="188"/>
      <c r="E1" s="188"/>
      <c r="F1" s="189"/>
      <c r="G1" s="189"/>
    </row>
    <row r="2" spans="1:7">
      <c r="A2" s="175"/>
      <c r="B2" s="125"/>
      <c r="C2" s="188"/>
      <c r="D2" s="188"/>
      <c r="E2" s="188"/>
      <c r="F2" s="189"/>
      <c r="G2" s="189"/>
    </row>
    <row r="3" spans="1:7" ht="15" customHeight="1">
      <c r="A3" s="126" t="s">
        <v>21</v>
      </c>
      <c r="B3" s="127" t="s">
        <v>65</v>
      </c>
      <c r="C3" s="188"/>
      <c r="D3" s="188"/>
      <c r="E3" s="188"/>
      <c r="F3" s="189"/>
      <c r="G3" s="189"/>
    </row>
    <row r="4" spans="1:7" ht="15" customHeight="1">
      <c r="A4" s="126" t="s">
        <v>22</v>
      </c>
      <c r="B4" s="127" t="s">
        <v>66</v>
      </c>
      <c r="C4" s="188"/>
      <c r="D4" s="188"/>
      <c r="E4" s="188"/>
      <c r="F4" s="189"/>
      <c r="G4" s="189"/>
    </row>
    <row r="5" spans="1:7" ht="15" customHeight="1">
      <c r="A5" s="126" t="s">
        <v>5</v>
      </c>
      <c r="B5" s="127" t="s">
        <v>65</v>
      </c>
      <c r="C5" s="128"/>
      <c r="D5" s="128"/>
      <c r="E5" s="128"/>
      <c r="F5" s="189"/>
      <c r="G5" s="189"/>
    </row>
    <row r="6" spans="1:7" ht="143.25" customHeight="1">
      <c r="A6" s="129" t="s">
        <v>24</v>
      </c>
      <c r="B6" s="130" t="s">
        <v>67</v>
      </c>
      <c r="C6" s="131"/>
      <c r="D6" s="131"/>
      <c r="E6" s="131"/>
      <c r="F6" s="69"/>
      <c r="G6" s="69"/>
    </row>
    <row r="7" spans="1:7" ht="15" customHeight="1">
      <c r="A7" s="132" t="s">
        <v>25</v>
      </c>
      <c r="B7" s="177">
        <f>LEN(B6)</f>
        <v>383</v>
      </c>
      <c r="C7" s="133"/>
      <c r="D7" s="188"/>
      <c r="E7" s="188"/>
      <c r="F7" s="189"/>
      <c r="G7" s="189"/>
    </row>
    <row r="8" spans="1:7" ht="15" customHeight="1">
      <c r="A8" s="134" t="s">
        <v>68</v>
      </c>
      <c r="B8" s="134"/>
      <c r="C8" s="134"/>
      <c r="D8" s="134"/>
      <c r="E8" s="134"/>
      <c r="F8" s="189"/>
      <c r="G8" s="189"/>
    </row>
    <row r="9" spans="1:7" ht="15" customHeight="1">
      <c r="A9" s="135" t="s">
        <v>27</v>
      </c>
      <c r="B9" s="135" t="s">
        <v>28</v>
      </c>
      <c r="C9" s="135" t="s">
        <v>29</v>
      </c>
      <c r="D9" s="135" t="s">
        <v>30</v>
      </c>
      <c r="E9" s="135" t="s">
        <v>31</v>
      </c>
      <c r="F9" s="189"/>
      <c r="G9" s="189"/>
    </row>
    <row r="10" spans="1:7" ht="108.75">
      <c r="A10" s="157" t="s">
        <v>69</v>
      </c>
      <c r="B10" s="157" t="s">
        <v>70</v>
      </c>
      <c r="C10" s="157" t="s">
        <v>71</v>
      </c>
      <c r="D10" s="157" t="s">
        <v>72</v>
      </c>
      <c r="E10" s="157" t="s">
        <v>73</v>
      </c>
      <c r="F10" s="189"/>
      <c r="G10" s="189"/>
    </row>
    <row r="11" spans="1:7" ht="27.75">
      <c r="A11" s="157" t="s">
        <v>74</v>
      </c>
      <c r="B11" s="157" t="s">
        <v>75</v>
      </c>
      <c r="C11" s="157" t="s">
        <v>76</v>
      </c>
      <c r="D11" s="157" t="s">
        <v>72</v>
      </c>
      <c r="E11" s="157" t="s">
        <v>77</v>
      </c>
      <c r="F11" s="189"/>
      <c r="G11" s="189"/>
    </row>
    <row r="12" spans="1:7" ht="15" customHeight="1">
      <c r="A12" s="134" t="s">
        <v>78</v>
      </c>
      <c r="B12" s="136"/>
      <c r="C12" s="136"/>
      <c r="D12" s="136"/>
      <c r="E12" s="136"/>
      <c r="F12" s="189"/>
      <c r="G12" s="189"/>
    </row>
    <row r="13" spans="1:7" ht="15" customHeight="1">
      <c r="A13" s="135" t="s">
        <v>27</v>
      </c>
      <c r="B13" s="135" t="s">
        <v>28</v>
      </c>
      <c r="C13" s="135" t="s">
        <v>29</v>
      </c>
      <c r="D13" s="135" t="s">
        <v>30</v>
      </c>
      <c r="E13" s="135" t="s">
        <v>31</v>
      </c>
      <c r="F13" s="189"/>
      <c r="G13" s="189"/>
    </row>
    <row r="14" spans="1:7" ht="27.75">
      <c r="A14" s="157" t="s">
        <v>79</v>
      </c>
      <c r="B14" s="157" t="s">
        <v>80</v>
      </c>
      <c r="C14" s="157" t="s">
        <v>81</v>
      </c>
      <c r="D14" s="157" t="s">
        <v>65</v>
      </c>
      <c r="E14" s="157" t="s">
        <v>73</v>
      </c>
      <c r="F14" s="189"/>
      <c r="G14" s="189"/>
    </row>
    <row r="15" spans="1:7" ht="27.75">
      <c r="A15" s="157" t="s">
        <v>82</v>
      </c>
      <c r="B15" s="157" t="s">
        <v>83</v>
      </c>
      <c r="C15" s="157" t="s">
        <v>84</v>
      </c>
      <c r="D15" s="157" t="s">
        <v>65</v>
      </c>
      <c r="E15" s="157" t="s">
        <v>77</v>
      </c>
      <c r="F15" s="189"/>
      <c r="G15" s="189"/>
    </row>
    <row r="16" spans="1:7" ht="108.75">
      <c r="A16" s="157" t="s">
        <v>85</v>
      </c>
      <c r="B16" s="157" t="s">
        <v>86</v>
      </c>
      <c r="C16" s="157" t="s">
        <v>71</v>
      </c>
      <c r="D16" s="157" t="s">
        <v>65</v>
      </c>
      <c r="E16" s="157" t="s">
        <v>87</v>
      </c>
      <c r="F16" s="189"/>
      <c r="G16" s="189"/>
    </row>
  </sheetData>
  <mergeCells count="15">
    <mergeCell ref="F15:G15"/>
    <mergeCell ref="F16:G16"/>
    <mergeCell ref="F14:G14"/>
    <mergeCell ref="F7:G7"/>
    <mergeCell ref="F8:G8"/>
    <mergeCell ref="F9:G9"/>
    <mergeCell ref="F10:G10"/>
    <mergeCell ref="F11:G11"/>
    <mergeCell ref="F12:G12"/>
    <mergeCell ref="F13:G13"/>
    <mergeCell ref="F1:G1"/>
    <mergeCell ref="F2:G2"/>
    <mergeCell ref="F3:G3"/>
    <mergeCell ref="F4:G4"/>
    <mergeCell ref="F5:G5"/>
  </mergeCells>
  <dataValidations count="1">
    <dataValidation type="textLength" operator="lessThanOrEqual" allowBlank="1" showInputMessage="1" showErrorMessage="1" sqref="B6" xr:uid="{1AFB6E15-EAC9-4717-AE65-51EB131946BF}">
      <formula1>500</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C7DC8-E24D-4BB5-B475-7ECA5C9BA576}">
  <sheetPr>
    <tabColor rgb="FFBFBFBF"/>
  </sheetPr>
  <dimension ref="A1:Y16"/>
  <sheetViews>
    <sheetView workbookViewId="0">
      <selection activeCell="C16" sqref="C16"/>
    </sheetView>
  </sheetViews>
  <sheetFormatPr defaultRowHeight="14.25"/>
  <cols>
    <col min="1" max="1" width="17.7109375" customWidth="1"/>
    <col min="2" max="2" width="17.42578125" customWidth="1"/>
    <col min="3" max="3" width="15.85546875" customWidth="1"/>
    <col min="4" max="4" width="13.5703125" customWidth="1"/>
    <col min="5" max="5" width="14.7109375" customWidth="1"/>
    <col min="6" max="6" width="14" customWidth="1"/>
    <col min="7" max="7" width="15.42578125" customWidth="1"/>
    <col min="8" max="8" width="16" customWidth="1"/>
  </cols>
  <sheetData>
    <row r="1" spans="1:25" ht="23.25">
      <c r="A1" s="124" t="s">
        <v>42</v>
      </c>
      <c r="B1" s="137"/>
      <c r="C1" s="137"/>
      <c r="D1" s="133"/>
      <c r="E1" s="137"/>
      <c r="F1" s="137"/>
      <c r="G1" s="137"/>
      <c r="H1" s="137"/>
      <c r="I1" s="137"/>
      <c r="J1" s="138"/>
      <c r="K1" s="188"/>
      <c r="L1" s="188"/>
      <c r="M1" s="188"/>
      <c r="N1" s="188"/>
      <c r="O1" s="188"/>
      <c r="P1" s="188"/>
      <c r="Q1" s="188"/>
      <c r="R1" s="188"/>
      <c r="S1" s="188"/>
      <c r="T1" s="188"/>
      <c r="U1" s="188"/>
      <c r="V1" s="188"/>
      <c r="W1" s="188"/>
      <c r="X1" s="188"/>
      <c r="Y1" s="188"/>
    </row>
    <row r="2" spans="1:25" ht="15.4">
      <c r="A2" s="176" t="s">
        <v>20</v>
      </c>
      <c r="B2" s="137"/>
      <c r="C2" s="137"/>
      <c r="D2" s="133"/>
      <c r="E2" s="133"/>
      <c r="F2" s="133"/>
      <c r="G2" s="133"/>
      <c r="H2" s="133"/>
      <c r="I2" s="137"/>
      <c r="J2" s="138"/>
      <c r="K2" s="188"/>
      <c r="L2" s="188"/>
      <c r="M2" s="188"/>
      <c r="N2" s="188"/>
      <c r="O2" s="188"/>
      <c r="P2" s="188"/>
      <c r="Q2" s="188"/>
      <c r="R2" s="188"/>
      <c r="S2" s="188"/>
      <c r="T2" s="188"/>
      <c r="U2" s="188"/>
      <c r="V2" s="188"/>
      <c r="W2" s="188"/>
      <c r="X2" s="188"/>
      <c r="Y2" s="188"/>
    </row>
    <row r="3" spans="1:25" ht="15.75">
      <c r="A3" s="139" t="s">
        <v>21</v>
      </c>
      <c r="B3" s="140" t="s">
        <v>65</v>
      </c>
      <c r="C3" s="141"/>
      <c r="D3" s="133"/>
      <c r="E3" s="133"/>
      <c r="F3" s="133"/>
      <c r="G3" s="133"/>
      <c r="H3" s="133"/>
      <c r="I3" s="137"/>
      <c r="J3" s="138"/>
      <c r="K3" s="188"/>
      <c r="L3" s="188"/>
      <c r="M3" s="188"/>
      <c r="N3" s="188"/>
      <c r="O3" s="188"/>
      <c r="P3" s="188"/>
      <c r="Q3" s="188"/>
      <c r="R3" s="188"/>
      <c r="S3" s="188"/>
      <c r="T3" s="188"/>
      <c r="U3" s="188"/>
      <c r="V3" s="188"/>
      <c r="W3" s="188"/>
      <c r="X3" s="188"/>
      <c r="Y3" s="188"/>
    </row>
    <row r="4" spans="1:25" ht="15.75">
      <c r="A4" s="139" t="s">
        <v>22</v>
      </c>
      <c r="B4" s="140" t="s">
        <v>88</v>
      </c>
      <c r="C4" s="141"/>
      <c r="D4" s="133"/>
      <c r="E4" s="133"/>
      <c r="F4" s="133"/>
      <c r="G4" s="133"/>
      <c r="H4" s="133"/>
      <c r="I4" s="137"/>
      <c r="J4" s="138"/>
      <c r="K4" s="188"/>
      <c r="L4" s="188"/>
      <c r="M4" s="188"/>
      <c r="N4" s="188"/>
      <c r="O4" s="188"/>
      <c r="P4" s="188"/>
      <c r="Q4" s="188"/>
      <c r="R4" s="188"/>
      <c r="S4" s="188"/>
      <c r="T4" s="188"/>
      <c r="U4" s="188"/>
      <c r="V4" s="188"/>
      <c r="W4" s="188"/>
      <c r="X4" s="188"/>
      <c r="Y4" s="188"/>
    </row>
    <row r="5" spans="1:25" ht="15.75">
      <c r="A5" s="139" t="s">
        <v>5</v>
      </c>
      <c r="B5" s="140" t="s">
        <v>65</v>
      </c>
      <c r="C5" s="141"/>
      <c r="D5" s="133"/>
      <c r="E5" s="133"/>
      <c r="F5" s="133"/>
      <c r="G5" s="137"/>
      <c r="H5" s="137"/>
      <c r="I5" s="137"/>
      <c r="J5" s="138"/>
      <c r="K5" s="188"/>
      <c r="L5" s="188"/>
      <c r="M5" s="188"/>
      <c r="N5" s="188"/>
      <c r="O5" s="188"/>
      <c r="P5" s="188"/>
      <c r="Q5" s="188"/>
      <c r="R5" s="188"/>
      <c r="S5" s="188"/>
      <c r="T5" s="188"/>
      <c r="U5" s="188"/>
      <c r="V5" s="188"/>
      <c r="W5" s="188"/>
      <c r="X5" s="188"/>
      <c r="Y5" s="188"/>
    </row>
    <row r="6" spans="1:25" ht="42.75" customHeight="1">
      <c r="A6" s="142" t="s">
        <v>46</v>
      </c>
      <c r="B6" s="143" t="s">
        <v>47</v>
      </c>
      <c r="C6" s="144" t="s">
        <v>48</v>
      </c>
      <c r="D6" s="137"/>
      <c r="E6" s="145"/>
      <c r="F6" s="137"/>
      <c r="G6" s="146"/>
      <c r="H6" s="137"/>
      <c r="I6" s="137"/>
      <c r="J6" s="138"/>
      <c r="K6" s="188"/>
      <c r="L6" s="188"/>
      <c r="M6" s="188"/>
      <c r="N6" s="188"/>
      <c r="O6" s="188"/>
      <c r="P6" s="188"/>
      <c r="Q6" s="188"/>
      <c r="R6" s="188"/>
      <c r="S6" s="188"/>
      <c r="T6" s="188"/>
      <c r="U6" s="188"/>
      <c r="V6" s="188"/>
      <c r="W6" s="188"/>
      <c r="X6" s="188"/>
      <c r="Y6" s="188"/>
    </row>
    <row r="7" spans="1:25" ht="15.75">
      <c r="A7" s="144" t="s">
        <v>49</v>
      </c>
      <c r="B7" s="147" t="s">
        <v>50</v>
      </c>
      <c r="C7" s="148">
        <v>0.12</v>
      </c>
      <c r="D7" s="137"/>
      <c r="E7" s="145"/>
      <c r="F7" s="137"/>
      <c r="G7" s="146"/>
      <c r="H7" s="137"/>
      <c r="I7" s="137"/>
      <c r="J7" s="138"/>
      <c r="K7" s="188"/>
      <c r="L7" s="188"/>
      <c r="M7" s="188"/>
      <c r="N7" s="188"/>
      <c r="O7" s="188"/>
      <c r="P7" s="188"/>
      <c r="Q7" s="188"/>
      <c r="R7" s="188"/>
      <c r="S7" s="188"/>
      <c r="T7" s="188"/>
      <c r="U7" s="188"/>
      <c r="V7" s="188"/>
      <c r="W7" s="188"/>
      <c r="X7" s="188"/>
      <c r="Y7" s="188"/>
    </row>
    <row r="8" spans="1:25" ht="15.75">
      <c r="A8" s="149" t="s">
        <v>51</v>
      </c>
      <c r="B8" s="183">
        <f>B9/E16</f>
        <v>0.93119108236427439</v>
      </c>
      <c r="C8" s="184">
        <f>C9/E16</f>
        <v>6.8808917635725594E-2</v>
      </c>
      <c r="D8" s="137"/>
      <c r="E8" s="137"/>
      <c r="F8" s="137"/>
      <c r="G8" s="146"/>
      <c r="H8" s="137"/>
      <c r="I8" s="137"/>
      <c r="J8" s="138"/>
      <c r="K8" s="188"/>
      <c r="L8" s="188"/>
      <c r="M8" s="188"/>
      <c r="N8" s="188"/>
      <c r="O8" s="188"/>
      <c r="P8" s="188"/>
      <c r="Q8" s="188"/>
      <c r="R8" s="188"/>
      <c r="S8" s="188"/>
      <c r="T8" s="188"/>
      <c r="U8" s="188"/>
      <c r="V8" s="188"/>
      <c r="W8" s="188"/>
      <c r="X8" s="188"/>
      <c r="Y8" s="188"/>
    </row>
    <row r="9" spans="1:25" ht="15.75">
      <c r="A9" s="149" t="s">
        <v>52</v>
      </c>
      <c r="B9" s="185">
        <f>SUMIF($B$12:$B$15,"&lt;&gt;Indirect Costs",$E$12:$E$15)</f>
        <v>270660</v>
      </c>
      <c r="C9" s="186">
        <f>SUMIF($B$12:$B$15,"Indirect Costs",$E$12:$E$15)</f>
        <v>20000</v>
      </c>
      <c r="D9" s="146"/>
      <c r="E9" s="146"/>
      <c r="F9" s="137"/>
      <c r="G9" s="146"/>
      <c r="H9" s="146"/>
      <c r="I9" s="137"/>
      <c r="J9" s="138"/>
      <c r="K9" s="188"/>
      <c r="L9" s="188"/>
      <c r="M9" s="188"/>
      <c r="N9" s="188"/>
      <c r="O9" s="188"/>
      <c r="P9" s="188"/>
      <c r="Q9" s="188"/>
      <c r="R9" s="188"/>
      <c r="S9" s="188"/>
      <c r="T9" s="188"/>
      <c r="U9" s="188"/>
      <c r="V9" s="188"/>
      <c r="W9" s="188"/>
      <c r="X9" s="188"/>
      <c r="Y9" s="188"/>
    </row>
    <row r="10" spans="1:25" ht="15.4">
      <c r="A10" s="179"/>
      <c r="B10" s="137"/>
      <c r="C10" s="137"/>
      <c r="D10" s="137"/>
      <c r="E10" s="137"/>
      <c r="F10" s="137"/>
      <c r="G10" s="137"/>
      <c r="H10" s="137"/>
      <c r="I10" s="137"/>
      <c r="J10" s="138"/>
      <c r="K10" s="188"/>
      <c r="L10" s="188"/>
      <c r="M10" s="188"/>
      <c r="N10" s="188"/>
      <c r="O10" s="188"/>
      <c r="P10" s="188"/>
      <c r="Q10" s="188"/>
      <c r="R10" s="188"/>
      <c r="S10" s="188"/>
      <c r="T10" s="188"/>
      <c r="U10" s="188"/>
      <c r="V10" s="188"/>
      <c r="W10" s="188"/>
      <c r="X10" s="188"/>
      <c r="Y10" s="188"/>
    </row>
    <row r="11" spans="1:25" ht="57.75" customHeight="1">
      <c r="A11" s="150" t="s">
        <v>53</v>
      </c>
      <c r="B11" s="151" t="s">
        <v>54</v>
      </c>
      <c r="C11" s="151" t="s">
        <v>55</v>
      </c>
      <c r="D11" s="151" t="s">
        <v>56</v>
      </c>
      <c r="E11" s="151" t="s">
        <v>57</v>
      </c>
      <c r="F11" s="151" t="s">
        <v>58</v>
      </c>
      <c r="G11" s="151" t="s">
        <v>59</v>
      </c>
      <c r="H11" s="152" t="s">
        <v>63</v>
      </c>
      <c r="I11" s="118"/>
      <c r="J11" s="153"/>
      <c r="K11" s="188"/>
      <c r="L11" s="188"/>
      <c r="M11" s="188"/>
      <c r="N11" s="188"/>
      <c r="O11" s="188"/>
      <c r="P11" s="188"/>
      <c r="Q11" s="188"/>
      <c r="R11" s="188"/>
      <c r="S11" s="188"/>
      <c r="T11" s="188"/>
      <c r="U11" s="188"/>
      <c r="V11" s="188"/>
      <c r="W11" s="188"/>
      <c r="X11" s="188"/>
      <c r="Y11" s="188"/>
    </row>
    <row r="12" spans="1:25" ht="30.4">
      <c r="A12" s="155" t="s">
        <v>89</v>
      </c>
      <c r="B12" s="155" t="s">
        <v>90</v>
      </c>
      <c r="C12" s="158">
        <v>150</v>
      </c>
      <c r="D12" s="159">
        <v>600</v>
      </c>
      <c r="E12" s="160">
        <f>C12*D12</f>
        <v>90000</v>
      </c>
      <c r="F12" s="158">
        <v>30000</v>
      </c>
      <c r="G12" s="158">
        <v>60000</v>
      </c>
      <c r="H12" s="154" t="b">
        <f>E12=SUM(F12:G12)</f>
        <v>1</v>
      </c>
      <c r="I12" s="118"/>
      <c r="J12" s="36"/>
      <c r="K12" s="188"/>
      <c r="L12" s="188"/>
      <c r="M12" s="188"/>
      <c r="N12" s="188"/>
      <c r="O12" s="188"/>
      <c r="P12" s="188"/>
      <c r="Q12" s="188"/>
      <c r="R12" s="188"/>
      <c r="S12" s="188"/>
      <c r="T12" s="188"/>
      <c r="U12" s="188"/>
      <c r="V12" s="188"/>
      <c r="W12" s="188"/>
      <c r="X12" s="188"/>
      <c r="Y12" s="188"/>
    </row>
    <row r="13" spans="1:25" ht="15.4">
      <c r="A13" s="155" t="s">
        <v>91</v>
      </c>
      <c r="B13" s="155" t="s">
        <v>92</v>
      </c>
      <c r="C13" s="158">
        <v>50000</v>
      </c>
      <c r="D13" s="159">
        <v>2</v>
      </c>
      <c r="E13" s="160">
        <f t="shared" ref="E13:E15" si="0">C13*D13</f>
        <v>100000</v>
      </c>
      <c r="F13" s="158">
        <v>75000</v>
      </c>
      <c r="G13" s="158">
        <v>25000</v>
      </c>
      <c r="H13" s="154" t="b">
        <f t="shared" ref="H13:H16" si="1">E13=SUM(F13:G13)</f>
        <v>1</v>
      </c>
      <c r="I13" s="118"/>
      <c r="J13" s="36"/>
      <c r="K13" s="188"/>
      <c r="L13" s="188"/>
      <c r="M13" s="188"/>
      <c r="N13" s="188"/>
      <c r="O13" s="188"/>
      <c r="P13" s="188"/>
      <c r="Q13" s="188"/>
      <c r="R13" s="188"/>
      <c r="S13" s="188"/>
      <c r="T13" s="188"/>
      <c r="U13" s="188"/>
      <c r="V13" s="188"/>
      <c r="W13" s="188"/>
      <c r="X13" s="188"/>
      <c r="Y13" s="188"/>
    </row>
    <row r="14" spans="1:25" ht="45.4">
      <c r="A14" s="155" t="s">
        <v>93</v>
      </c>
      <c r="B14" s="155" t="s">
        <v>94</v>
      </c>
      <c r="C14" s="158">
        <v>80.66</v>
      </c>
      <c r="D14" s="159">
        <v>1000</v>
      </c>
      <c r="E14" s="160">
        <f t="shared" si="0"/>
        <v>80660</v>
      </c>
      <c r="F14" s="158">
        <v>60600</v>
      </c>
      <c r="G14" s="158">
        <v>20060</v>
      </c>
      <c r="H14" s="154" t="b">
        <f t="shared" si="1"/>
        <v>1</v>
      </c>
      <c r="I14" s="137"/>
      <c r="J14" s="138"/>
      <c r="K14" s="188"/>
      <c r="L14" s="188"/>
      <c r="M14" s="188"/>
      <c r="N14" s="188"/>
      <c r="O14" s="188"/>
      <c r="P14" s="188"/>
      <c r="Q14" s="188"/>
      <c r="R14" s="188"/>
      <c r="S14" s="188"/>
      <c r="T14" s="188"/>
      <c r="U14" s="188"/>
      <c r="V14" s="188"/>
      <c r="W14" s="188"/>
      <c r="X14" s="188"/>
      <c r="Y14" s="188"/>
    </row>
    <row r="15" spans="1:25" ht="15.4">
      <c r="A15" s="155" t="s">
        <v>48</v>
      </c>
      <c r="B15" s="155" t="s">
        <v>95</v>
      </c>
      <c r="C15" s="158">
        <v>20000</v>
      </c>
      <c r="D15" s="159">
        <v>1</v>
      </c>
      <c r="E15" s="160">
        <f t="shared" si="0"/>
        <v>20000</v>
      </c>
      <c r="F15" s="158">
        <v>10000</v>
      </c>
      <c r="G15" s="158">
        <v>10000</v>
      </c>
      <c r="H15" s="154" t="b">
        <f t="shared" si="1"/>
        <v>1</v>
      </c>
      <c r="I15" s="137"/>
      <c r="J15" s="138"/>
      <c r="K15" s="188"/>
      <c r="L15" s="188"/>
      <c r="M15" s="188"/>
      <c r="N15" s="188"/>
      <c r="O15" s="188"/>
      <c r="P15" s="188"/>
      <c r="Q15" s="188"/>
      <c r="R15" s="188"/>
      <c r="S15" s="188"/>
      <c r="T15" s="188"/>
      <c r="U15" s="188"/>
      <c r="V15" s="188"/>
      <c r="W15" s="188"/>
      <c r="X15" s="188"/>
      <c r="Y15" s="188"/>
    </row>
    <row r="16" spans="1:25" ht="15.4">
      <c r="A16" s="156" t="s">
        <v>64</v>
      </c>
      <c r="B16" s="181"/>
      <c r="C16" s="181"/>
      <c r="D16" s="181"/>
      <c r="E16" s="161">
        <f>SUM(E12:E15)</f>
        <v>290660</v>
      </c>
      <c r="F16" s="161">
        <f>SUM(F12:F15)</f>
        <v>175600</v>
      </c>
      <c r="G16" s="161">
        <f>SUM(G12:G15)</f>
        <v>115060</v>
      </c>
      <c r="H16" s="154" t="b">
        <f t="shared" si="1"/>
        <v>1</v>
      </c>
      <c r="I16" s="137"/>
      <c r="J16" s="138"/>
      <c r="K16" s="188"/>
      <c r="L16" s="188"/>
      <c r="M16" s="188"/>
      <c r="N16" s="188"/>
      <c r="O16" s="188"/>
      <c r="P16" s="188"/>
      <c r="Q16" s="188"/>
      <c r="R16" s="188"/>
      <c r="S16" s="188"/>
      <c r="T16" s="188"/>
      <c r="U16" s="188"/>
      <c r="V16" s="188"/>
      <c r="W16" s="188"/>
      <c r="X16" s="188"/>
      <c r="Y16" s="188"/>
    </row>
  </sheetData>
  <conditionalFormatting sqref="H12:H16">
    <cfRule type="cellIs" dxfId="1" priority="1" operator="equal">
      <formula>FALSE</formula>
    </cfRule>
    <cfRule type="cellIs" dxfId="0" priority="2" operator="equal">
      <formula>TRUE</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C1022D8-D86B-4B83-B5D2-00B5C67BADE5}">
          <x14:formula1>
            <xm:f>Reference!$A$16:$A$22</xm:f>
          </x14:formula1>
          <xm:sqref>B12:B15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C22"/>
  <sheetViews>
    <sheetView zoomScale="150" zoomScaleNormal="150" workbookViewId="0">
      <selection activeCell="C21" sqref="C21"/>
    </sheetView>
  </sheetViews>
  <sheetFormatPr defaultColWidth="9.140625" defaultRowHeight="15"/>
  <cols>
    <col min="1" max="1" width="40.42578125" style="1" customWidth="1"/>
    <col min="2" max="2" width="9.140625" style="1"/>
    <col min="3" max="3" width="17.5703125" style="1" customWidth="1"/>
    <col min="4" max="16384" width="9.140625" style="1"/>
  </cols>
  <sheetData>
    <row r="1" spans="1:3">
      <c r="A1" s="182" t="s">
        <v>96</v>
      </c>
      <c r="B1" s="101"/>
      <c r="C1" s="101"/>
    </row>
    <row r="2" spans="1:3">
      <c r="A2" s="95" t="s">
        <v>97</v>
      </c>
    </row>
    <row r="3" spans="1:3">
      <c r="A3" s="96" t="s">
        <v>98</v>
      </c>
    </row>
    <row r="4" spans="1:3">
      <c r="A4" s="96" t="s">
        <v>99</v>
      </c>
    </row>
    <row r="5" spans="1:3">
      <c r="A5" s="96" t="s">
        <v>100</v>
      </c>
    </row>
    <row r="6" spans="1:3">
      <c r="A6" s="96" t="s">
        <v>101</v>
      </c>
    </row>
    <row r="7" spans="1:3">
      <c r="A7" s="96" t="s">
        <v>102</v>
      </c>
    </row>
    <row r="8" spans="1:3">
      <c r="A8" s="96" t="s">
        <v>103</v>
      </c>
    </row>
    <row r="9" spans="1:3">
      <c r="A9" s="96" t="s">
        <v>104</v>
      </c>
    </row>
    <row r="10" spans="1:3">
      <c r="A10" s="96" t="s">
        <v>105</v>
      </c>
    </row>
    <row r="11" spans="1:3">
      <c r="A11" s="96" t="s">
        <v>106</v>
      </c>
    </row>
    <row r="12" spans="1:3">
      <c r="A12" s="96" t="s">
        <v>107</v>
      </c>
    </row>
    <row r="13" spans="1:3">
      <c r="A13" s="96" t="s">
        <v>108</v>
      </c>
    </row>
    <row r="14" spans="1:3">
      <c r="A14" s="96" t="s">
        <v>109</v>
      </c>
    </row>
    <row r="15" spans="1:3">
      <c r="A15" s="97" t="s">
        <v>54</v>
      </c>
    </row>
    <row r="16" spans="1:3">
      <c r="A16" s="98" t="s">
        <v>90</v>
      </c>
    </row>
    <row r="17" spans="1:1">
      <c r="A17" s="98" t="s">
        <v>94</v>
      </c>
    </row>
    <row r="18" spans="1:1">
      <c r="A18" s="98" t="s">
        <v>92</v>
      </c>
    </row>
    <row r="19" spans="1:1">
      <c r="A19" s="99" t="s">
        <v>110</v>
      </c>
    </row>
    <row r="20" spans="1:1">
      <c r="A20" s="100" t="s">
        <v>111</v>
      </c>
    </row>
    <row r="21" spans="1:1">
      <c r="A21" s="100" t="s">
        <v>112</v>
      </c>
    </row>
    <row r="22" spans="1:1">
      <c r="A22" s="96" t="s">
        <v>95</v>
      </c>
    </row>
  </sheetData>
  <pageMargins left="0.7" right="0.7" top="0.75" bottom="0.75" header="0.3" footer="0.3"/>
  <pageSetup orientation="portrait" r:id="rId1"/>
  <headerFooter>
    <oddHeader xml:space="preserve">&amp;L&amp;"Arial Narrow,Regular"&amp;12Transformative Climate Communities Program 
Planning Grant Application&amp;R&amp;"Arial Narrow,Regular"&amp;12Strategic Growth Council
Department of Conservation
</oddHeader>
    <oddFooter>&amp;L&amp;"Arial Narrow,Regular"&amp;12Updated: &amp;D&amp;C&amp;"Arial Narrow,Regular"&amp;12&amp;F&amp;R&amp;"Arial Narrow,Regular"&amp;12&amp;A
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8D3090-C34A-40FD-B6CE-36FA50EB4B2A}"/>
</file>

<file path=customXml/itemProps2.xml><?xml version="1.0" encoding="utf-8"?>
<ds:datastoreItem xmlns:ds="http://schemas.openxmlformats.org/officeDocument/2006/customXml" ds:itemID="{917FD046-CFDD-43A1-B082-5956C197BB58}"/>
</file>

<file path=customXml/itemProps3.xml><?xml version="1.0" encoding="utf-8"?>
<ds:datastoreItem xmlns:ds="http://schemas.openxmlformats.org/officeDocument/2006/customXml" ds:itemID="{0777F48F-2F4F-4851-BC32-B74F69856CB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Cartwright, Nicole@DOC</cp:lastModifiedBy>
  <cp:revision/>
  <dcterms:created xsi:type="dcterms:W3CDTF">2017-08-17T21:53:55Z</dcterms:created>
  <dcterms:modified xsi:type="dcterms:W3CDTF">2023-03-13T22:53:29Z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